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1\"/>
    </mc:Choice>
  </mc:AlternateContent>
  <xr:revisionPtr revIDLastSave="0" documentId="13_ncr:1_{CB4A197F-9FC1-46CB-92B0-810E31F886BE}" xr6:coauthVersionLast="47" xr6:coauthVersionMax="47" xr10:uidLastSave="{00000000-0000-0000-0000-000000000000}"/>
  <bookViews>
    <workbookView xWindow="7335" yWindow="240" windowWidth="19830" windowHeight="14955" tabRatio="721" activeTab="1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6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Copper!$A$1:$N$61</definedName>
    <definedName name="_xlnm.Print_Area" localSheetId="0">Cover!$A$1:$H$53</definedName>
    <definedName name="_xlnm.Print_Area" localSheetId="6">Mercury!$A$1:$N$63</definedName>
    <definedName name="_xlnm.Print_Area" localSheetId="9">Selenium!$A$1:$N$59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<sst xmlns="http://schemas.openxmlformats.org/spreadsheetml/2006/main" count="3721" uniqueCount="1865">
  <si>
    <t>METROPOLITAN WATER RECLAMATION DISTRICT OF GREATER CHICAGO</t>
  </si>
  <si>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</si>
  <si>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</si>
  <si>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</si>
  <si>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</si>
  <si>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</si>
  <si>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</si>
  <si>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</si>
  <si>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</si>
  <si>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</si>
  <si>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</si>
  <si>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</si>
  <si>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</si>
  <si>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</si>
  <si>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</si>
  <si>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</si>
  <si>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</si>
  <si>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</si>
  <si>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</si>
  <si>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</si>
  <si>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</si>
  <si>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</si>
  <si>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</si>
  <si>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</si>
  <si>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</si>
  <si>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</si>
  <si>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</si>
  <si>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</si>
  <si>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</si>
  <si>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</si>
  <si>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</si>
  <si>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</si>
  <si>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</si>
  <si>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</si>
  <si>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</si>
  <si>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</si>
  <si>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</si>
  <si>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</si>
  <si>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</si>
  <si>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</si>
  <si>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</si>
  <si>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</si>
  <si>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</si>
  <si>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</si>
  <si>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</si>
  <si>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</si>
  <si>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</si>
  <si>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</si>
  <si>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</si>
  <si>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</si>
  <si>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</si>
  <si>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</si>
  <si>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</si>
  <si>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</si>
  <si>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</si>
  <si>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</si>
  <si>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</si>
  <si>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</si>
  <si>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</si>
  <si>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</si>
  <si>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</si>
  <si>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</si>
  <si>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</si>
  <si>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</si>
  <si>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</si>
  <si>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</si>
  <si>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</si>
  <si>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</si>
  <si>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</si>
  <si>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</si>
  <si>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</si>
  <si>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</si>
  <si>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</si>
  <si>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</si>
  <si>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</si>
  <si>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</si>
  <si>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</si>
  <si>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</si>
  <si>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</si>
  <si>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</si>
  <si>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</si>
  <si>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</si>
  <si>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</si>
  <si>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</si>
  <si>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</si>
  <si>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</si>
  <si>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</si>
  <si>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</si>
  <si>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</si>
  <si>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</si>
  <si>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</si>
  <si>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</si>
  <si>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</si>
  <si>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</si>
  <si>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</si>
  <si>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</si>
  <si>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</si>
  <si>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</si>
  <si>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</si>
  <si>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</si>
  <si>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</si>
  <si>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</si>
  <si>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</si>
  <si>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</si>
  <si>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</si>
  <si>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</si>
  <si>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</si>
  <si>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</si>
  <si>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</si>
  <si>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</si>
  <si>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</si>
  <si>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</si>
  <si>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</si>
  <si>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</si>
  <si>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</si>
  <si>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</si>
  <si>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</si>
  <si>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</si>
  <si>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</si>
  <si>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</si>
  <si>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</si>
  <si>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</si>
  <si>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</si>
  <si>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</si>
  <si>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</si>
  <si>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</si>
  <si>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</si>
  <si>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</si>
  <si>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</si>
  <si>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</si>
  <si>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</si>
  <si>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</si>
  <si>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</si>
  <si>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</si>
  <si>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</si>
  <si>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</si>
  <si>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</si>
  <si>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</si>
  <si>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</si>
  <si>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</si>
  <si>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</si>
  <si>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</si>
  <si>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</si>
  <si>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</si>
  <si>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</si>
  <si>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</si>
  <si>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</si>
  <si>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</si>
  <si>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</si>
  <si>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</si>
  <si>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</si>
  <si>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</si>
  <si>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</si>
  <si>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</si>
  <si>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</si>
  <si>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</si>
  <si>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</si>
  <si>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</si>
  <si>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</si>
  <si>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</si>
  <si>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</si>
  <si>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</si>
  <si>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</si>
  <si>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</si>
  <si>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</si>
  <si>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</si>
  <si>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</si>
  <si>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</si>
  <si>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</si>
  <si>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</si>
  <si>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</si>
  <si>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</si>
  <si>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</si>
  <si>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</si>
  <si>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</si>
  <si>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</si>
  <si>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</si>
  <si>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</si>
  <si>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</si>
  <si>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</si>
  <si>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</si>
  <si>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</si>
  <si>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</si>
  <si>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</si>
  <si>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</si>
  <si>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</si>
  <si>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</si>
  <si>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</si>
  <si>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</si>
  <si>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</si>
  <si>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</si>
  <si>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</si>
  <si>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</si>
  <si>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</si>
  <si>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</si>
  <si>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</si>
  <si>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</si>
  <si>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</si>
  <si>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</si>
  <si>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</si>
  <si>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</si>
  <si>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</si>
  <si>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</si>
  <si>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</si>
  <si>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</si>
  <si>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</si>
  <si>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</si>
  <si>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</si>
  <si>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</si>
  <si>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</si>
  <si>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</si>
  <si>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</si>
  <si>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</si>
  <si>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</si>
  <si>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</si>
  <si>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</si>
  <si>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</si>
  <si>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</si>
  <si>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</si>
  <si>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</si>
  <si>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</si>
  <si>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</si>
  <si>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</si>
  <si>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</si>
  <si>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</si>
  <si>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</si>
  <si>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</si>
  <si>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</si>
  <si>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</si>
  <si>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</si>
  <si>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</si>
  <si>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</si>
  <si>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</si>
  <si>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</si>
  <si>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</si>
  <si>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</si>
  <si>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</si>
  <si>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</si>
  <si>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</si>
  <si>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</si>
  <si>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</si>
  <si>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</si>
  <si>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</si>
  <si>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</si>
  <si>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</si>
  <si>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</si>
  <si>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</si>
  <si>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</si>
  <si>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</si>
  <si>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</si>
  <si>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</si>
  <si>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</si>
  <si>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</si>
  <si>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</si>
  <si>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</si>
  <si>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</si>
  <si>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</si>
  <si>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</si>
  <si>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</si>
  <si>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</si>
  <si>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</si>
  <si>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</si>
  <si>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</si>
  <si>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</si>
  <si>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</si>
  <si>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</si>
  <si>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</si>
  <si>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</si>
  <si>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</si>
  <si>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</si>
  <si>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</si>
  <si>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</si>
  <si>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</si>
  <si>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</si>
  <si>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</si>
  <si>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</si>
  <si>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</si>
  <si>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</si>
  <si>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</si>
  <si>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</si>
  <si>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</si>
  <si>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</si>
  <si>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</si>
  <si>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</si>
  <si>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</si>
  <si>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</si>
  <si>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</si>
  <si>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</si>
  <si>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</si>
  <si>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</si>
  <si>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</si>
  <si>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</si>
  <si>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</si>
  <si>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</si>
  <si>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</si>
  <si>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</si>
  <si>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</si>
  <si>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</si>
  <si>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</si>
  <si>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</si>
  <si>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</si>
  <si>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</si>
  <si>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</si>
  <si>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</si>
  <si>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</si>
  <si>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</si>
  <si>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</si>
  <si>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</si>
  <si>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</si>
  <si>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</si>
  <si>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</si>
  <si>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</si>
  <si>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</si>
  <si>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</si>
  <si>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</si>
  <si>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</si>
  <si>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</si>
  <si>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</si>
  <si>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</si>
  <si>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</si>
  <si>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</si>
  <si>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</si>
  <si>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</si>
  <si>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</si>
  <si>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</si>
  <si>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</si>
  <si>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</si>
  <si>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</si>
  <si>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</si>
  <si>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</si>
  <si>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</si>
  <si>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</si>
  <si>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</si>
  <si>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</si>
  <si>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</si>
  <si>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</si>
  <si>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</si>
  <si>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</si>
  <si>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</si>
  <si>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</si>
  <si>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</si>
  <si>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</si>
  <si>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</si>
  <si>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</si>
  <si>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</si>
  <si>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</si>
  <si>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</si>
  <si>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</si>
  <si>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</si>
  <si>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</si>
  <si>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</si>
  <si>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</si>
  <si>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</si>
  <si>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</si>
  <si>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</si>
  <si>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</si>
  <si>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</si>
  <si>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</si>
  <si>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</si>
  <si>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</si>
  <si>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</si>
  <si>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</si>
  <si>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</si>
  <si>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</si>
  <si>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</si>
  <si>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</si>
  <si>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</si>
  <si>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</si>
  <si>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</si>
  <si>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</si>
  <si>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</si>
  <si>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</si>
  <si>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</si>
  <si>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</si>
  <si>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</si>
  <si>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</si>
  <si>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</si>
  <si>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</si>
  <si>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</si>
  <si>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</si>
  <si>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</si>
  <si>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</si>
  <si>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</si>
  <si>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</si>
  <si>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</si>
  <si>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</si>
  <si>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</si>
  <si>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</si>
  <si>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</si>
  <si>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</si>
  <si>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</si>
  <si>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</si>
  <si>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</si>
  <si>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</si>
  <si>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</si>
  <si>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</si>
  <si>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</si>
  <si>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</si>
  <si>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</si>
  <si>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</si>
  <si>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</si>
  <si>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</si>
  <si>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</si>
  <si>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</si>
  <si>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</si>
  <si>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</si>
  <si>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</si>
  <si>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</si>
  <si>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</si>
  <si>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</si>
  <si>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</si>
  <si>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</si>
  <si>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</si>
  <si>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</si>
  <si>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</si>
  <si>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</si>
  <si>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</si>
  <si>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</si>
  <si>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</si>
  <si>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</si>
  <si>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</si>
  <si>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</si>
  <si>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</si>
  <si>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</si>
  <si>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</si>
  <si>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</si>
  <si>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</si>
  <si>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</si>
  <si>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</si>
  <si>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</si>
  <si>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</si>
  <si>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</si>
  <si>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</si>
  <si>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</si>
  <si>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</si>
  <si>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</si>
  <si>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</si>
  <si>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</si>
  <si>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</si>
  <si>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</si>
  <si>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</si>
  <si>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</si>
  <si>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</si>
  <si>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</si>
  <si>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</si>
  <si>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</si>
  <si>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</si>
  <si>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</si>
  <si>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</si>
  <si>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</si>
  <si>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</si>
  <si>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</si>
  <si>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</si>
  <si>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</si>
  <si>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</si>
  <si>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</si>
  <si>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</si>
  <si>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</si>
  <si>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</si>
  <si>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</si>
  <si>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</si>
  <si>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</si>
  <si>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</si>
  <si>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</si>
  <si>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</si>
  <si>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</si>
  <si>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</si>
  <si>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</si>
  <si>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</si>
  <si>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</si>
  <si>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</si>
  <si>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</si>
  <si>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</si>
  <si>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</si>
  <si>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</si>
  <si>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</si>
  <si>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</si>
  <si>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</si>
  <si>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</si>
  <si>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</si>
  <si>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</si>
  <si>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</si>
  <si>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</si>
  <si>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</si>
  <si>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</si>
  <si>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</si>
  <si>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</si>
  <si>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</si>
  <si>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</si>
  <si>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</si>
  <si>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</si>
  <si>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</si>
  <si>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</si>
  <si>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</si>
  <si>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</si>
  <si>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</si>
  <si>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</si>
  <si>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</si>
  <si>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</si>
  <si>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</si>
  <si>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</si>
  <si>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</si>
  <si>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</si>
  <si>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</si>
  <si>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</si>
  <si>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</si>
  <si>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</si>
  <si>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</si>
  <si>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</si>
  <si>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</si>
  <si>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</si>
  <si>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</si>
  <si>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</si>
  <si>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</si>
  <si>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</si>
  <si>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</si>
  <si>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</si>
  <si>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</si>
  <si>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</si>
  <si>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</si>
  <si>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</si>
  <si>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</si>
  <si>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</si>
  <si>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</si>
  <si>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</si>
  <si>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</si>
  <si>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</si>
  <si>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</si>
  <si>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</si>
  <si>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</si>
  <si>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</si>
  <si>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</si>
  <si>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</si>
  <si>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</si>
  <si>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</si>
  <si>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</si>
  <si>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</si>
  <si>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</si>
  <si>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</si>
  <si>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</si>
  <si>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</si>
  <si>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</si>
  <si>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</si>
  <si>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</si>
  <si>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</si>
  <si>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</si>
  <si>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</si>
  <si>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</si>
  <si>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</si>
  <si>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</si>
  <si>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</si>
  <si>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</si>
  <si>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</si>
  <si>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</si>
  <si>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</si>
  <si>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</si>
  <si>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</si>
  <si>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</si>
  <si>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</si>
  <si>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</si>
  <si>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</si>
  <si>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</si>
  <si>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</si>
  <si>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</si>
  <si>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</si>
  <si>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</si>
  <si>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</si>
  <si>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</si>
  <si>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</si>
  <si>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</si>
  <si>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</si>
  <si>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</si>
  <si>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</si>
  <si>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</si>
  <si>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</si>
  <si>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</si>
  <si>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</si>
  <si>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</si>
  <si>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</si>
  <si>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</si>
  <si>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</si>
  <si>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</si>
  <si>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</si>
  <si>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</si>
  <si>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</si>
  <si>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</si>
  <si>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</si>
  <si>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</si>
  <si>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</si>
  <si>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</si>
  <si>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</si>
  <si>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</si>
  <si>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</si>
  <si>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</si>
  <si>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</si>
  <si>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</si>
  <si>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</si>
  <si>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</si>
  <si>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</si>
  <si>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</si>
  <si>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</si>
  <si>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</si>
  <si>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</si>
  <si>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</si>
  <si>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</si>
  <si>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</si>
  <si>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</si>
  <si>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</si>
  <si>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</si>
  <si>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</si>
  <si>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</si>
  <si>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</si>
  <si>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</si>
  <si>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</si>
  <si>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</si>
  <si>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</si>
  <si>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</si>
  <si>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</si>
  <si>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</si>
  <si>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</si>
  <si>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</si>
  <si>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</si>
  <si>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</si>
  <si>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</si>
  <si>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</si>
  <si>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</si>
  <si>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</si>
  <si>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</si>
  <si>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</si>
  <si>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</si>
  <si>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</si>
  <si>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</si>
  <si>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</si>
  <si>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</si>
  <si>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</si>
  <si>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</si>
  <si>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</si>
  <si>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</si>
  <si>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</si>
  <si>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</si>
  <si>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</si>
  <si>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</si>
  <si>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</si>
  <si>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</si>
  <si>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</si>
  <si>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</si>
  <si>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</si>
  <si>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</si>
  <si>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</si>
  <si>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</si>
  <si>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</si>
  <si>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</si>
  <si>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</si>
  <si>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</si>
  <si>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</si>
  <si>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</si>
  <si>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</si>
  <si>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</si>
  <si>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</si>
  <si>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</si>
  <si>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</si>
  <si>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</si>
  <si>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</si>
  <si>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</si>
  <si>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</si>
  <si>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</si>
  <si>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</si>
  <si>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</si>
  <si>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</si>
  <si>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</si>
  <si>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</si>
  <si>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</si>
  <si>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</si>
  <si>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</si>
  <si>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</si>
  <si>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</si>
  <si>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</si>
  <si>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</si>
  <si>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</si>
  <si>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</si>
  <si>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</si>
  <si>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</si>
  <si>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</si>
  <si>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</si>
  <si>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</si>
  <si>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</si>
  <si>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</si>
  <si>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</si>
  <si>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</si>
  <si>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</si>
  <si>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</si>
  <si>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</si>
  <si>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</si>
  <si>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</si>
  <si>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</si>
  <si>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</si>
  <si>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</si>
  <si>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</si>
  <si>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</si>
  <si>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</si>
  <si>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</si>
  <si>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</si>
  <si>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</si>
  <si>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</si>
  <si>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</si>
  <si>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</si>
  <si>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</si>
  <si>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</si>
  <si>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</si>
  <si>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</si>
  <si>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</si>
  <si>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</si>
  <si>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</si>
  <si>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</si>
  <si>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</si>
  <si>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</si>
  <si>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</si>
  <si>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</si>
  <si>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</si>
  <si>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</si>
  <si>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</si>
  <si>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</si>
  <si>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</si>
  <si>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</si>
  <si>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</si>
  <si>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</si>
  <si>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</si>
  <si>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</si>
  <si>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</si>
  <si>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</si>
  <si>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</si>
  <si>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</si>
  <si>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</si>
  <si>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</si>
  <si>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</si>
  <si>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</si>
  <si>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</si>
  <si>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</si>
  <si>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</si>
  <si>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</si>
  <si>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</si>
  <si>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</si>
  <si>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</si>
  <si>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</si>
  <si>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</si>
  <si>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</si>
  <si>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</si>
  <si>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</si>
  <si>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</si>
  <si>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</si>
  <si>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</si>
  <si>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</si>
  <si>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</si>
  <si>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</si>
  <si>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</si>
  <si>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</si>
  <si>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</si>
  <si>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</si>
  <si>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</si>
  <si>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</si>
  <si>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</si>
  <si>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</si>
  <si>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</si>
  <si>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</si>
  <si>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</si>
  <si>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</si>
  <si>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</si>
  <si>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</si>
  <si>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</si>
  <si>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</si>
  <si>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</si>
  <si>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</si>
  <si>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</si>
  <si>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</si>
  <si>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</si>
  <si>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</si>
  <si>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</si>
  <si>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</si>
  <si>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</si>
  <si>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</si>
  <si>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</si>
  <si>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</si>
  <si>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</si>
  <si>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</si>
  <si>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</si>
  <si>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</si>
  <si>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</si>
  <si>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</si>
  <si>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</si>
  <si>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</si>
  <si>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</si>
  <si>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</si>
  <si>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</si>
  <si>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</si>
  <si>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</si>
  <si>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</si>
  <si>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</si>
  <si>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</si>
  <si>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</si>
  <si>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</si>
  <si>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</si>
  <si>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</si>
  <si>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</si>
  <si>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</si>
  <si>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</si>
  <si>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</si>
  <si>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</si>
  <si>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</si>
  <si>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</si>
  <si>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</si>
  <si>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</si>
  <si>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</si>
  <si>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</si>
  <si>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</si>
  <si>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</si>
  <si>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</si>
  <si>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</si>
  <si>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</si>
  <si>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</si>
  <si>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</si>
  <si>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</si>
  <si>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</si>
  <si>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</si>
  <si>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</si>
  <si>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</si>
  <si>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</si>
  <si>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</si>
  <si>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</si>
  <si>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</si>
  <si>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</si>
  <si>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</si>
  <si>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</si>
  <si>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</si>
  <si>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</si>
  <si>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</si>
  <si>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</si>
  <si>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</si>
  <si>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</si>
  <si>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</si>
  <si>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</si>
  <si>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</si>
  <si>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</si>
  <si>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</si>
  <si>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</si>
  <si>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</si>
  <si>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</si>
  <si>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</si>
  <si>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</si>
  <si>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</si>
  <si>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</si>
  <si>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</si>
  <si>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</si>
  <si>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</si>
  <si>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</si>
  <si>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</si>
  <si>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</si>
  <si>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</si>
  <si>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</si>
  <si>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</si>
  <si>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</si>
  <si>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</si>
  <si>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</si>
  <si>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</si>
  <si>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</si>
  <si>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</si>
  <si>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</si>
  <si>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</si>
  <si>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</si>
  <si>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</si>
  <si>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</si>
  <si>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</si>
  <si>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</si>
  <si>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</si>
  <si>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</si>
  <si>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</si>
  <si>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</si>
  <si>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</si>
  <si>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</si>
  <si>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</si>
  <si>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</si>
  <si>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</si>
  <si>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</si>
  <si>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</si>
  <si>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</si>
  <si>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</si>
  <si>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</si>
  <si>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</si>
  <si>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</si>
  <si>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</si>
  <si>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</si>
  <si>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</si>
  <si>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</si>
  <si>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</si>
  <si>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</si>
  <si>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</si>
  <si>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</si>
  <si>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</si>
  <si>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</si>
  <si>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</si>
  <si>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</si>
  <si>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</si>
  <si>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</si>
  <si>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</si>
  <si>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</si>
  <si>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</si>
  <si>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</si>
  <si>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</si>
  <si>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</si>
  <si>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</si>
  <si>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</si>
  <si>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</si>
  <si>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</si>
  <si>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</si>
  <si>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</si>
  <si>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</si>
  <si>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</si>
  <si>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</si>
  <si>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</si>
  <si>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</si>
  <si>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</si>
  <si>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</si>
  <si>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</si>
  <si>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</si>
  <si>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</si>
  <si>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</si>
  <si>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</si>
  <si>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</si>
  <si>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</si>
  <si>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</si>
  <si>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</si>
  <si>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</si>
  <si>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</si>
  <si>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</si>
  <si>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</si>
  <si>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</si>
  <si>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</si>
  <si>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</si>
  <si>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</si>
  <si>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</si>
  <si>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</si>
  <si>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</si>
  <si>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</si>
  <si>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</si>
  <si>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</si>
  <si>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</si>
  <si>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</si>
  <si>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</si>
  <si>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</si>
  <si>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</si>
  <si>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</si>
  <si>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</si>
  <si>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</si>
  <si>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</si>
  <si>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</si>
  <si>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</si>
  <si>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</si>
  <si>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</si>
  <si>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</si>
  <si>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</si>
  <si>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</si>
  <si>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</si>
  <si>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</si>
  <si>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</si>
  <si>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</si>
  <si>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</si>
  <si>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</si>
  <si>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</si>
  <si>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</si>
  <si>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</si>
  <si>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</si>
  <si>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</si>
  <si>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</si>
  <si>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</si>
  <si>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</si>
  <si>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</si>
  <si>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</si>
  <si>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</si>
  <si>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</si>
  <si>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</si>
  <si>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</si>
  <si>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</si>
  <si>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</si>
  <si>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</si>
  <si>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</si>
  <si>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</si>
  <si>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</si>
  <si>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</si>
  <si>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</si>
  <si>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</si>
  <si>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</si>
  <si>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</si>
  <si>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</si>
  <si>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</si>
  <si>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</si>
  <si>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</si>
  <si>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</si>
  <si>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</si>
  <si>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</si>
  <si>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</si>
  <si>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</si>
  <si>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</si>
  <si>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</si>
  <si>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</si>
  <si>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</si>
  <si>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</si>
  <si>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</si>
  <si>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</si>
  <si>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</si>
  <si>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</si>
  <si>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</si>
  <si>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</si>
  <si>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</si>
  <si>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</si>
  <si>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</si>
  <si>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</si>
  <si>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</si>
  <si>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</si>
  <si>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</si>
  <si>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</si>
  <si>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</si>
  <si>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</si>
  <si>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</si>
  <si>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</si>
  <si>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</si>
  <si>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</si>
  <si>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</si>
  <si>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</si>
  <si>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</si>
  <si>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</si>
  <si>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</si>
  <si>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</si>
  <si>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</si>
  <si>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</si>
  <si>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</si>
  <si>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</si>
  <si>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</si>
  <si>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</si>
  <si>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</si>
  <si>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</si>
  <si>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</si>
  <si>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</si>
  <si>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</si>
  <si>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</si>
  <si>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</si>
  <si>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</si>
  <si>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</si>
  <si>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</si>
  <si>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</si>
  <si>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</si>
  <si>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</si>
  <si>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</si>
  <si>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</si>
  <si>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</si>
  <si>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</si>
  <si>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</si>
  <si>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</si>
  <si>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</si>
  <si>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</si>
  <si>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</si>
  <si>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</si>
  <si>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</si>
  <si>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</si>
  <si>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</si>
  <si>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</si>
  <si>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</si>
  <si>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</si>
  <si>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</si>
  <si>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</si>
  <si>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</si>
  <si>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</si>
  <si>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</si>
  <si>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</si>
  <si>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</si>
  <si>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</si>
  <si>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</si>
  <si>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</si>
  <si>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</si>
  <si>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</si>
  <si>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</si>
  <si>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</si>
  <si>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</si>
  <si>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</si>
  <si>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</si>
  <si>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</si>
  <si>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</si>
  <si>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</si>
  <si>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</si>
  <si>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</si>
  <si>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</si>
  <si>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</si>
  <si>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</si>
  <si>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</si>
  <si>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</si>
  <si>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</si>
  <si>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</si>
  <si>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</si>
  <si>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</si>
  <si>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</si>
  <si>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</si>
  <si>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</si>
  <si>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</si>
  <si>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</si>
  <si>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</si>
  <si>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</si>
  <si>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</si>
  <si>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</si>
  <si>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</si>
  <si>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</si>
  <si>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</si>
  <si>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</si>
  <si>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</si>
  <si>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</si>
  <si>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</si>
  <si>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</si>
  <si>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</si>
  <si>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</si>
  <si>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</si>
  <si>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</si>
  <si>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</si>
  <si>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</si>
  <si>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</si>
  <si>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</si>
  <si>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</si>
  <si>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</si>
  <si>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</si>
  <si>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</si>
  <si>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</si>
  <si>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</si>
  <si>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</si>
  <si>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</si>
  <si>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</si>
  <si>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</si>
  <si>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</si>
  <si>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</si>
  <si>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</si>
  <si>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</si>
  <si>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</si>
  <si>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</si>
  <si>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</si>
  <si>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</si>
  <si>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</si>
  <si>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</si>
  <si>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</si>
  <si>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</si>
  <si>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</si>
  <si>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</si>
  <si>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</si>
  <si>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</si>
  <si>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</si>
  <si>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</si>
  <si>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</si>
  <si>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</si>
  <si>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</si>
  <si>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</si>
  <si>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</si>
  <si>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</si>
  <si>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</si>
  <si>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</si>
  <si>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</si>
  <si>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</si>
  <si>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</si>
  <si>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</si>
  <si>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</si>
  <si>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</si>
  <si>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</si>
  <si>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</si>
  <si>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</si>
  <si>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</si>
  <si>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</si>
  <si>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</si>
  <si>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</si>
  <si>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</si>
  <si>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</si>
  <si>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</si>
  <si>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</si>
  <si>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</si>
  <si>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</si>
  <si>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</si>
  <si>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</si>
  <si>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</si>
  <si>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</si>
  <si>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</si>
  <si>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</si>
  <si>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</si>
  <si>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</si>
  <si>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</si>
  <si>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</si>
  <si>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</si>
  <si>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</si>
  <si>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</si>
  <si>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</si>
  <si>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</si>
  <si>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</si>
  <si>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</si>
  <si>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</si>
  <si>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</si>
  <si>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</si>
  <si>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</si>
  <si>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</si>
  <si>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</si>
  <si>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</si>
  <si>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</si>
  <si>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</si>
  <si>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</si>
  <si>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</si>
  <si>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</si>
  <si>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</si>
  <si>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</si>
  <si>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</si>
  <si>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</si>
  <si>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</si>
  <si>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</si>
  <si>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</si>
  <si>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</si>
  <si>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</si>
  <si>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</si>
  <si>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</si>
  <si>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</si>
  <si>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</si>
  <si>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</si>
  <si>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</si>
  <si>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</si>
  <si>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</si>
  <si>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</si>
  <si>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</si>
  <si>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</si>
  <si>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</si>
  <si>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</si>
  <si>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</si>
  <si>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</si>
  <si>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</si>
  <si>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</si>
  <si>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</si>
  <si>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</si>
  <si>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</si>
  <si>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</si>
  <si>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</si>
  <si>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</si>
  <si>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</si>
  <si>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</si>
  <si>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</si>
  <si>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</si>
  <si>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</si>
  <si>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</si>
  <si>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</si>
  <si>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</si>
  <si>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</si>
  <si>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</si>
  <si>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</si>
  <si>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</si>
  <si>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</si>
  <si>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</si>
  <si>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</si>
  <si>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</si>
  <si>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</si>
  <si>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</si>
  <si>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</si>
  <si>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</si>
  <si>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</si>
  <si>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</si>
  <si>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</si>
  <si>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</si>
  <si>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</si>
  <si>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</si>
  <si>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</si>
  <si>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</si>
  <si>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</si>
  <si>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</si>
  <si>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</si>
  <si>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</si>
  <si>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</si>
  <si>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</si>
  <si>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</si>
  <si>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</si>
  <si>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</si>
  <si>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</si>
  <si>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</si>
  <si>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</si>
  <si>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</si>
  <si>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</si>
  <si>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</si>
  <si>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</si>
  <si>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</si>
  <si>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</si>
  <si>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</si>
  <si>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</si>
  <si>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</si>
  <si>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</si>
  <si>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</si>
  <si>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</si>
  <si>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</si>
  <si>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</si>
  <si>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</si>
  <si>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</si>
  <si>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</si>
  <si>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</si>
  <si>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</si>
  <si>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</si>
  <si>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</si>
  <si>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</si>
  <si>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</si>
  <si>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</si>
  <si>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</si>
  <si>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</si>
  <si>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</si>
  <si>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</si>
  <si>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</si>
  <si>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</si>
  <si>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</si>
  <si>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</si>
  <si>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</si>
  <si>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</si>
  <si>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</si>
  <si>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</si>
  <si>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</si>
  <si>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</si>
  <si>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</si>
  <si>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</si>
  <si>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</si>
  <si>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</si>
  <si>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</si>
  <si>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</si>
  <si>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</si>
  <si>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</si>
  <si>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</si>
  <si>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</si>
  <si>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</si>
  <si>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</si>
  <si>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</si>
  <si>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</si>
  <si>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</si>
  <si>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</si>
  <si>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</si>
  <si>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</si>
  <si>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</si>
  <si>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</si>
  <si>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</si>
  <si>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</si>
  <si>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</si>
  <si>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</si>
  <si>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</si>
  <si>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</si>
  <si>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</si>
  <si>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</si>
  <si>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</si>
  <si>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</si>
  <si>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</si>
  <si>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</si>
  <si>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</si>
  <si>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</si>
  <si>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</si>
  <si>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</si>
  <si>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</si>
  <si>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</si>
  <si>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</si>
  <si>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</si>
  <si>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</si>
  <si>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</si>
  <si>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</si>
  <si>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</si>
  <si>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</si>
  <si>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</si>
  <si>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</si>
  <si>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</si>
  <si>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</si>
  <si>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</si>
  <si>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</si>
  <si>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</si>
  <si>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</si>
  <si>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</si>
  <si>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</si>
  <si>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</si>
  <si>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</si>
  <si>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</si>
  <si>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</si>
  <si>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</si>
  <si>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</si>
  <si>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</si>
  <si>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</si>
  <si>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</si>
  <si>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</si>
  <si>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</si>
  <si>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</si>
  <si>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</si>
  <si>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</si>
  <si>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</si>
  <si>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</si>
  <si>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</si>
  <si>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</si>
  <si>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</si>
  <si>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</si>
  <si>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</si>
  <si>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</si>
  <si>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</si>
  <si>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</si>
  <si>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</si>
  <si>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</si>
  <si>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</si>
  <si>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</si>
  <si>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</si>
  <si>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</si>
  <si>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</si>
  <si>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</si>
  <si>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</si>
  <si>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</si>
  <si>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</si>
  <si>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</si>
  <si>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</si>
  <si>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</si>
  <si>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</si>
  <si>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</si>
  <si>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</si>
  <si>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</si>
  <si>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</si>
  <si>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</si>
  <si>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</si>
  <si>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</si>
  <si>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</si>
  <si>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</si>
  <si>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</si>
  <si>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</si>
  <si>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</si>
  <si>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</si>
  <si>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</si>
  <si>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</si>
  <si>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</si>
  <si>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</si>
  <si>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</si>
  <si>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</si>
  <si>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</si>
  <si>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</si>
  <si>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</si>
  <si>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</si>
  <si>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</si>
  <si>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</si>
  <si>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</si>
  <si>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</si>
  <si>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</si>
  <si>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</si>
  <si>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</si>
  <si>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</si>
  <si>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</si>
  <si>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</si>
  <si>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</si>
  <si>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</si>
  <si>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</si>
  <si>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</si>
  <si>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</si>
  <si>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</si>
  <si>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</si>
  <si>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</si>
  <si>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</si>
  <si>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</si>
  <si>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</si>
  <si>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</si>
  <si>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</si>
  <si>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</si>
  <si>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</si>
  <si>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</si>
  <si>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</si>
  <si>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</si>
  <si>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</si>
  <si>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</si>
  <si>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</si>
  <si>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</si>
  <si>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</si>
  <si>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</si>
  <si>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</si>
  <si>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</si>
  <si>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</si>
  <si>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</si>
  <si>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</si>
  <si>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</si>
  <si>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</si>
  <si>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</si>
  <si>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</si>
  <si>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</si>
  <si>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</si>
  <si>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</si>
  <si>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</si>
  <si>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</si>
  <si>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</si>
  <si>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</si>
  <si>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</si>
  <si>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</si>
  <si>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</si>
  <si>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</si>
  <si>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</si>
  <si>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</si>
  <si>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</si>
  <si>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</si>
  <si>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</si>
  <si>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</si>
  <si>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</si>
  <si>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</si>
  <si>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</si>
  <si>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</si>
  <si>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</si>
  <si>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</si>
  <si>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</si>
  <si>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</si>
  <si>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</si>
  <si>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</si>
  <si>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</si>
  <si>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</si>
  <si>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</si>
  <si>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</si>
  <si>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</si>
  <si>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</si>
  <si>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</si>
  <si>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</si>
  <si>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</si>
  <si>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</si>
  <si>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</si>
  <si>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</si>
  <si>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</si>
  <si>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</si>
  <si>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</si>
  <si>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</si>
  <si>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</si>
  <si>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</si>
  <si>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</si>
  <si>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</si>
  <si>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</si>
  <si>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</si>
  <si>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</si>
  <si>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</si>
  <si>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</si>
  <si>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</si>
  <si>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</si>
  <si>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</si>
  <si>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</si>
  <si>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</si>
  <si>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</si>
  <si>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</si>
  <si>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</si>
  <si>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</si>
  <si>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</si>
  <si>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</si>
  <si>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</si>
  <si>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</si>
  <si>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</si>
  <si>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</si>
  <si>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</si>
  <si>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</si>
  <si>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</si>
  <si>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</si>
  <si>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</si>
  <si>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</si>
  <si>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</si>
  <si>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</si>
  <si>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</si>
  <si>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</si>
  <si>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</si>
  <si>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</si>
  <si>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</si>
  <si>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</si>
  <si>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</si>
  <si>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</si>
  <si>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</si>
  <si>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</si>
  <si>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</si>
  <si>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</si>
  <si>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</si>
  <si>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</si>
  <si>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</si>
  <si>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</si>
  <si>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</si>
  <si>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</si>
  <si>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</si>
  <si>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</si>
  <si>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</si>
  <si>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</si>
  <si>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</si>
  <si>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</si>
  <si>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</si>
  <si>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</si>
  <si>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</si>
  <si>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</si>
  <si>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</si>
  <si>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</si>
  <si>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</si>
  <si>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</si>
  <si>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</si>
  <si>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</si>
  <si>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</si>
  <si>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</si>
  <si>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</si>
  <si>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</si>
  <si>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</si>
  <si>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</si>
  <si>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</si>
  <si>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</si>
  <si>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</si>
  <si>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</si>
  <si>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</si>
  <si>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</si>
  <si>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</si>
  <si>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</si>
  <si>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</si>
  <si>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</si>
  <si>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</si>
  <si>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</si>
  <si>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</si>
  <si>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</si>
  <si>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</si>
  <si>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</si>
  <si>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</si>
  <si>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</si>
  <si>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</si>
  <si>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</si>
  <si>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</si>
  <si>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</si>
  <si>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</si>
  <si>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</si>
  <si>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</si>
  <si>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</si>
  <si>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</si>
  <si>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</si>
  <si>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</si>
  <si>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</si>
  <si>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</si>
  <si>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</si>
  <si>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</si>
  <si>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</si>
  <si>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</si>
  <si>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</si>
  <si>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</si>
  <si>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</si>
  <si>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</si>
  <si>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</si>
  <si>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</si>
  <si>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</si>
  <si>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</si>
  <si>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</si>
  <si>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</si>
  <si>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 xml:space="preserve"> &lt;250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</si>
  <si>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</si>
  <si>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</si>
  <si>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</si>
  <si>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</si>
  <si>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</si>
  <si>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</si>
  <si>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</si>
  <si>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</si>
  <si>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</si>
  <si>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</si>
  <si>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</si>
  <si>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</si>
  <si>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</si>
  <si>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</si>
  <si>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</si>
  <si>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</si>
  <si>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</si>
  <si>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</si>
  <si>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</si>
  <si>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</si>
  <si>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</si>
  <si>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</si>
  <si>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</si>
  <si>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</si>
  <si>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</si>
  <si>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</si>
  <si>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</si>
  <si>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</si>
  <si>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</si>
  <si>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</si>
  <si>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</si>
  <si>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</si>
  <si>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</si>
  <si>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</si>
  <si>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</si>
  <si>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</si>
  <si>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</si>
  <si>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</si>
  <si>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</si>
  <si>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</si>
  <si>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</si>
  <si>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</si>
  <si>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</si>
  <si>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</si>
  <si>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</si>
  <si>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</si>
  <si>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</si>
  <si>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</si>
  <si>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</si>
  <si>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</si>
  <si>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</si>
  <si>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</si>
  <si>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</si>
  <si>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</si>
  <si>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</si>
  <si>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</si>
  <si>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</si>
  <si>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</si>
  <si>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</si>
  <si>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(34-NPDES)</t>
  </si>
  <si>
    <t>NPDES</t>
  </si>
  <si>
    <t>(252-NPDES)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</si>
  <si>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</si>
  <si>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</si>
  <si>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</si>
  <si>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</si>
  <si>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</si>
  <si>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</si>
  <si>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</si>
  <si>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</si>
  <si>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</si>
  <si>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</si>
  <si>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</si>
  <si>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</si>
  <si>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</si>
  <si>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</si>
  <si>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</si>
  <si>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</si>
  <si>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</si>
  <si>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</si>
  <si>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</si>
  <si>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</si>
  <si>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</si>
  <si>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</si>
  <si>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</si>
  <si>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</si>
  <si>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</si>
  <si>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</si>
  <si>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</si>
  <si>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</si>
  <si>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</si>
  <si>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</si>
  <si>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</si>
  <si>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</si>
  <si>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</si>
  <si>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</si>
  <si>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</si>
  <si>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</si>
  <si>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</si>
  <si>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</si>
  <si>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</si>
  <si>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</si>
  <si>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</si>
  <si>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</si>
  <si>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</si>
  <si>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</si>
  <si>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</si>
  <si>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</si>
  <si>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</si>
  <si>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</si>
  <si>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</si>
  <si>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</si>
  <si>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</si>
  <si>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</si>
  <si>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</si>
  <si>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</si>
  <si>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</si>
  <si>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</si>
  <si>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</si>
  <si>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</si>
  <si>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</si>
  <si>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</si>
  <si>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</si>
  <si>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</si>
  <si>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</si>
  <si>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</si>
  <si>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</si>
  <si>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</si>
  <si>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</si>
  <si>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</si>
  <si>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</si>
  <si>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</si>
  <si>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</si>
  <si>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</si>
  <si>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</si>
  <si>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</si>
  <si>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</si>
  <si>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</si>
  <si>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</si>
  <si>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</si>
  <si>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</si>
  <si>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</si>
  <si>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</si>
  <si>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</si>
  <si>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</si>
  <si>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</si>
  <si>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</si>
  <si>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</si>
  <si>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</si>
  <si>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</si>
  <si>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</si>
  <si>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</si>
  <si>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</si>
  <si>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</si>
  <si>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</si>
  <si>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</si>
  <si>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</si>
  <si>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</si>
  <si>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</si>
  <si>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</si>
  <si>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</si>
  <si>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&lt;0.5</t>
  </si>
  <si>
    <t>&lt;0.9</t>
  </si>
  <si>
    <t>&lt;387</t>
  </si>
  <si>
    <t>IN DISTRICT WRP BIOSOLIDS FROM 1992 THROUGH 2020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</si>
  <si>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</si>
  <si>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</si>
  <si>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</si>
  <si>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</si>
  <si>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</si>
  <si>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</si>
  <si>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</si>
  <si>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</si>
  <si>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</si>
  <si>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</si>
  <si>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</si>
  <si>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</si>
  <si>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</si>
  <si>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</si>
  <si>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</si>
  <si>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</si>
  <si>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</si>
  <si>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</si>
  <si>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</si>
  <si>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</si>
  <si>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</si>
  <si>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</si>
  <si>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</si>
  <si>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</si>
  <si>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</si>
  <si>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</si>
  <si>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</si>
  <si>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</si>
  <si>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</si>
  <si>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</si>
  <si>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</si>
  <si>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</si>
  <si>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</si>
  <si>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</si>
  <si>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</si>
  <si>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</si>
  <si>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</si>
  <si>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</si>
  <si>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</si>
  <si>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</si>
  <si>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</si>
  <si>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</si>
  <si>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</si>
  <si>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</si>
  <si>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2020 Statistics</t>
  </si>
  <si>
    <t xml:space="preserve">  &lt;10</t>
  </si>
  <si>
    <t xml:space="preserve"> &lt;1</t>
  </si>
  <si>
    <t>T/X</t>
  </si>
  <si>
    <t>&lt;177</t>
  </si>
  <si>
    <t xml:space="preserve"> &lt;260</t>
  </si>
  <si>
    <t>&lt;272</t>
  </si>
  <si>
    <t xml:space="preserve"> &lt;265</t>
  </si>
  <si>
    <t>&lt;265</t>
  </si>
  <si>
    <t>&lt;231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</si>
  <si>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</si>
  <si>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</si>
  <si>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&lt;12</t>
  </si>
  <si>
    <t>&lt;9</t>
  </si>
  <si>
    <t>FOR THE MONTH JUNE 2021</t>
  </si>
  <si>
    <t xml:space="preserve">                  THROUGH JUNE 2021</t>
  </si>
  <si>
    <t>&lt;209</t>
  </si>
  <si>
    <t>&lt;201</t>
  </si>
  <si>
    <t>&lt;11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</si>
</sst>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"/>
    <numFmt numFmtId="165" formatCode="0.0"/>
    <numFmt numFmtId="166" formatCode="[$-409]d\-mmm\-yy;@"/>
    <numFmt numFmtId="167" formatCode="[$-409]d\-mmm\-yyyy;@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0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5" applyFont="1" applyBorder="1"/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6" fillId="0" borderId="0" xfId="3" applyFont="1" applyBorder="1"/>
    <xf numFmtId="0" fontId="8" fillId="0" borderId="0" xfId="3" applyFont="1" applyBorder="1"/>
    <xf numFmtId="0" fontId="8" fillId="0" borderId="0" xfId="3" applyFont="1" applyBorder="1" applyAlignment="1">
      <alignment horizontal="centerContinuous"/>
    </xf>
    <xf numFmtId="0" fontId="8" fillId="0" borderId="0" xfId="3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2" xfId="4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2" applyNumberFormat="1" applyFont="1" applyBorder="1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4" fillId="0" borderId="0" xfId="5" applyNumberFormat="1" applyFont="1"/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0" fontId="9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5" applyFont="1" applyFill="1"/>
    <xf numFmtId="1" fontId="1" fillId="0" borderId="0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1" fontId="1" fillId="0" borderId="0" xfId="5" applyNumberFormat="1" applyFont="1"/>
    <xf numFmtId="0" fontId="4" fillId="0" borderId="0" xfId="4" applyFont="1" applyBorder="1"/>
    <xf numFmtId="0" fontId="4" fillId="0" borderId="0" xfId="0" applyFont="1" applyBorder="1"/>
    <xf numFmtId="0" fontId="0" fillId="0" borderId="0" xfId="0" applyBorder="1"/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Border="1" applyAlignment="1">
      <alignment horizontal="center" wrapText="1"/>
    </xf>
    <xf numFmtId="15" fontId="1" fillId="0" borderId="0" xfId="2" applyNumberFormat="1" applyFont="1" applyAlignment="1">
      <alignment horizontal="center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 applyAlignment="1"/>
    <xf numFmtId="0" fontId="3" fillId="0" borderId="0" xfId="2" applyFont="1" applyAlignment="1"/>
    <xf numFmtId="0" fontId="9" fillId="0" borderId="0" xfId="0" applyFont="1" applyAlignment="1">
      <alignment horizontal="left"/>
    </xf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" fontId="1" fillId="0" borderId="0" xfId="2" applyNumberFormat="1" applyFont="1" applyBorder="1" applyAlignment="1">
      <alignment horizontal="right" indent="2"/>
    </xf>
    <xf numFmtId="1" fontId="4" fillId="0" borderId="0" xfId="5" applyNumberFormat="1" applyFont="1" applyAlignment="1">
      <alignment horizontal="right" indent="2"/>
    </xf>
    <xf numFmtId="0" fontId="4" fillId="0" borderId="0" xfId="5" applyFont="1" applyAlignment="1">
      <alignment horizontal="right" indent="2"/>
    </xf>
    <xf numFmtId="0" fontId="0" fillId="0" borderId="0" xfId="0" applyAlignment="1">
      <alignment horizontal="right" indent="2"/>
    </xf>
    <xf numFmtId="1" fontId="4" fillId="0" borderId="0" xfId="2" applyNumberFormat="1" applyFont="1" applyAlignment="1">
      <alignment horizontal="right" indent="2"/>
    </xf>
    <xf numFmtId="1" fontId="4" fillId="0" borderId="0" xfId="2" applyNumberFormat="1" applyFont="1" applyAlignment="1">
      <alignment horizontal="right" vertical="center" indent="2"/>
    </xf>
    <xf numFmtId="1" fontId="4" fillId="0" borderId="0" xfId="2" applyNumberFormat="1" applyFont="1" applyBorder="1" applyAlignment="1">
      <alignment horizontal="right" indent="2"/>
    </xf>
    <xf numFmtId="1" fontId="0" fillId="0" borderId="0" xfId="0" applyNumberFormat="1" applyAlignment="1">
      <alignment horizontal="right" indent="2"/>
    </xf>
    <xf numFmtId="0" fontId="5" fillId="0" borderId="0" xfId="5" applyFont="1" applyAlignment="1">
      <alignment horizontal="right" indent="2"/>
    </xf>
    <xf numFmtId="0" fontId="4" fillId="0" borderId="2" xfId="5" applyFont="1" applyBorder="1" applyAlignment="1">
      <alignment horizontal="right" indent="2"/>
    </xf>
    <xf numFmtId="0" fontId="4" fillId="0" borderId="0" xfId="2" applyNumberFormat="1" applyFont="1" applyAlignment="1">
      <alignment horizontal="right" indent="2"/>
    </xf>
    <xf numFmtId="0" fontId="1" fillId="0" borderId="0" xfId="4" applyFont="1" applyAlignment="1">
      <alignment horizontal="right" indent="2"/>
    </xf>
    <xf numFmtId="0" fontId="4" fillId="0" borderId="0" xfId="4" applyFont="1" applyAlignment="1">
      <alignment horizontal="right" indent="2"/>
    </xf>
    <xf numFmtId="14" fontId="3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0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5" fontId="1" fillId="0" borderId="0" xfId="5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1" fontId="13" fillId="0" borderId="0" xfId="1" applyNumberFormat="1" applyFont="1" applyAlignment="1">
      <alignment horizontal="center"/>
    </xf>
  </cellXfs>
  <cellStyles count="6">
    <cellStyle name="Normal" xfId="0" builtinId="0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zoomScaleNormal="100" workbookViewId="0">
      <selection sqref="A1:I1"/>
    </sheetView>
  </sheetViews>
  <sheetFormatPr defaultRowHeight="12.75" x14ac:dyDescent="0.2"/>
  <cols>
    <col min="1" max="1" width="2" style="21" customWidth="1"/>
    <col min="2" max="2" width="12.85546875" style="21" customWidth="1"/>
    <col min="3" max="4" width="9.140625" style="21" customWidth="1"/>
    <col min="5" max="5" width="6.28515625" style="21" customWidth="1"/>
    <col min="6" max="6" width="34.7109375" style="21" customWidth="1"/>
    <col min="7" max="7" width="2.140625" style="21" customWidth="1"/>
    <col min="8" max="8" width="49.28515625" style="21" customWidth="1"/>
    <col min="9" max="9" width="2" style="21" customWidth="1"/>
  </cols>
  <sheetData>
    <row r="1" spans="1:9" ht="17.25" x14ac:dyDescent="0.25">
      <c r="A1" s="160"/>
      <c r="B1" s="160"/>
      <c r="C1" s="160"/>
      <c r="D1" s="160"/>
      <c r="E1" s="160"/>
      <c r="F1" s="160"/>
      <c r="G1" s="160"/>
      <c r="H1" s="160"/>
      <c r="I1" s="160"/>
    </row>
    <row r="2" spans="1:9" ht="17.25" x14ac:dyDescent="0.25">
      <c r="A2" s="160" t="s">
        <v>1259</v>
      </c>
      <c r="B2" s="160"/>
      <c r="C2" s="160"/>
      <c r="D2" s="160"/>
      <c r="E2" s="160"/>
      <c r="F2" s="160"/>
      <c r="G2" s="160"/>
      <c r="H2" s="160"/>
      <c r="I2" s="160"/>
    </row>
    <row r="3" spans="1:9" ht="17.25" x14ac:dyDescent="0.25">
      <c r="A3" s="160" t="s">
        <v>1</v>
      </c>
      <c r="B3" s="160"/>
      <c r="C3" s="160"/>
      <c r="D3" s="160"/>
      <c r="E3" s="160"/>
      <c r="F3" s="160"/>
      <c r="G3" s="160"/>
      <c r="H3" s="160"/>
      <c r="I3" s="160"/>
    </row>
    <row r="4" spans="1:9" ht="17.25" x14ac:dyDescent="0.25">
      <c r="A4" s="19"/>
      <c r="B4" s="19" t="s">
        <v>7</v>
      </c>
      <c r="C4" s="19"/>
      <c r="D4" s="19"/>
      <c r="E4" s="19"/>
      <c r="F4" s="19"/>
      <c r="G4" s="19"/>
      <c r="H4" s="19"/>
      <c r="I4" s="20"/>
    </row>
    <row r="5" spans="1:9" ht="17.25" x14ac:dyDescent="0.25">
      <c r="A5" s="19"/>
      <c r="B5" s="19" t="s">
        <v>7</v>
      </c>
      <c r="C5" s="19" t="s">
        <v>7</v>
      </c>
      <c r="D5" s="19"/>
      <c r="E5" s="19"/>
      <c r="F5" s="19"/>
      <c r="G5" s="19"/>
      <c r="H5" s="19"/>
      <c r="I5" s="20"/>
    </row>
    <row r="6" spans="1:9" ht="17.25" x14ac:dyDescent="0.25">
      <c r="A6" s="20"/>
      <c r="B6" s="19" t="s">
        <v>7</v>
      </c>
      <c r="C6" s="19" t="s">
        <v>7</v>
      </c>
      <c r="D6" s="19"/>
      <c r="E6" s="19"/>
      <c r="F6" s="19" t="s">
        <v>7</v>
      </c>
      <c r="G6" s="19"/>
      <c r="H6" s="19"/>
      <c r="I6" s="20"/>
    </row>
    <row r="7" spans="1:9" ht="17.25" x14ac:dyDescent="0.25">
      <c r="A7" s="20"/>
      <c r="B7" s="19"/>
      <c r="C7" s="19"/>
      <c r="D7" s="19"/>
      <c r="E7" s="19"/>
      <c r="F7" s="19"/>
      <c r="G7" s="19"/>
      <c r="H7" s="19"/>
      <c r="I7" s="20"/>
    </row>
    <row r="8" spans="1:9" ht="17.25" x14ac:dyDescent="0.25">
      <c r="A8" s="20"/>
      <c r="B8" s="19" t="s">
        <v>7</v>
      </c>
      <c r="C8" s="19" t="s">
        <v>7</v>
      </c>
      <c r="D8" s="19"/>
      <c r="E8" s="19"/>
      <c r="F8"/>
      <c r="G8" s="19"/>
      <c r="H8" s="19"/>
      <c r="I8" s="20"/>
    </row>
    <row r="9" spans="1:9" ht="17.25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7.25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7.25" x14ac:dyDescent="0.25">
      <c r="A11" s="20"/>
      <c r="B11" s="20"/>
      <c r="C11" s="20"/>
      <c r="D11" s="20"/>
      <c r="E11" s="20"/>
      <c r="F11" s="20"/>
      <c r="G11" s="20"/>
      <c r="H11" s="20" t="s">
        <v>7</v>
      </c>
      <c r="I11" s="20"/>
    </row>
    <row r="12" spans="1:9" ht="17.25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7.25" x14ac:dyDescent="0.25">
      <c r="B13" s="22"/>
      <c r="C13" s="22"/>
      <c r="D13" s="22"/>
      <c r="E13" s="22"/>
      <c r="F13" s="22" t="s">
        <v>7</v>
      </c>
      <c r="G13" s="22"/>
      <c r="H13" s="22" t="s">
        <v>7</v>
      </c>
      <c r="I13" s="22"/>
    </row>
    <row r="14" spans="1:9" ht="17.25" x14ac:dyDescent="0.25">
      <c r="B14" s="92"/>
      <c r="C14" s="22"/>
      <c r="D14" s="22"/>
      <c r="E14" s="22"/>
      <c r="F14" s="22"/>
      <c r="G14" s="22"/>
      <c r="H14" s="22"/>
      <c r="I14" s="22"/>
    </row>
    <row r="15" spans="1:9" ht="17.25" x14ac:dyDescent="0.2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7.25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7.25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7.25" x14ac:dyDescent="0.25">
      <c r="A18" s="91" t="s">
        <v>7</v>
      </c>
      <c r="B18" s="20"/>
      <c r="C18" s="20" t="s">
        <v>776</v>
      </c>
      <c r="D18" s="20"/>
      <c r="E18" s="20"/>
      <c r="F18" s="20"/>
      <c r="G18" s="20"/>
      <c r="H18" s="20"/>
      <c r="I18" s="20"/>
    </row>
    <row r="19" spans="1:9" ht="17.25" x14ac:dyDescent="0.25">
      <c r="A19" s="159" t="s">
        <v>1753</v>
      </c>
      <c r="B19" s="159"/>
      <c r="C19" s="159"/>
      <c r="D19" s="159"/>
      <c r="E19" s="159"/>
      <c r="F19" s="159"/>
      <c r="G19" s="159"/>
      <c r="H19" s="159"/>
      <c r="I19" s="159"/>
    </row>
    <row r="20" spans="1:9" ht="17.25" x14ac:dyDescent="0.25">
      <c r="A20" s="159" t="s">
        <v>1860</v>
      </c>
      <c r="B20" s="159"/>
      <c r="C20" s="159"/>
      <c r="D20" s="159"/>
      <c r="E20" s="159"/>
      <c r="F20" s="159"/>
      <c r="G20" s="159"/>
      <c r="H20" s="159"/>
      <c r="I20" s="159"/>
    </row>
    <row r="21" spans="1:9" ht="17.25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7.25" x14ac:dyDescent="0.25">
      <c r="A22" s="20"/>
      <c r="B22" s="20"/>
      <c r="C22" s="20"/>
      <c r="D22" s="20"/>
      <c r="E22" s="20"/>
      <c r="F22" s="20"/>
      <c r="G22" s="20"/>
      <c r="H22" s="20"/>
      <c r="I22" s="24"/>
    </row>
    <row r="23" spans="1:9" ht="17.25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7.25" x14ac:dyDescent="0.25">
      <c r="A24" s="20"/>
      <c r="B24" s="20"/>
      <c r="C24" s="20"/>
      <c r="D24" s="20"/>
      <c r="E24" s="20"/>
      <c r="F24" s="25"/>
      <c r="G24" s="25"/>
      <c r="H24" s="25"/>
      <c r="I24" s="20"/>
    </row>
    <row r="25" spans="1:9" ht="17.25" x14ac:dyDescent="0.25">
      <c r="A25" s="20"/>
      <c r="B25" s="20" t="s">
        <v>2</v>
      </c>
      <c r="C25" s="20"/>
      <c r="D25" s="26"/>
      <c r="E25" s="26"/>
      <c r="F25" s="27" t="s">
        <v>1682</v>
      </c>
      <c r="G25" s="27"/>
      <c r="H25" s="27"/>
      <c r="I25" s="20"/>
    </row>
    <row r="26" spans="1:9" ht="18.75" customHeight="1" x14ac:dyDescent="0.25">
      <c r="A26" s="20"/>
      <c r="B26" s="20"/>
      <c r="C26" s="20"/>
      <c r="D26" s="28"/>
      <c r="E26" s="26"/>
      <c r="F26" s="29" t="s">
        <v>1752</v>
      </c>
      <c r="G26" s="30"/>
      <c r="H26" s="29" t="s">
        <v>3</v>
      </c>
      <c r="I26" s="20"/>
    </row>
    <row r="27" spans="1:9" ht="20.25" customHeight="1" x14ac:dyDescent="0.25">
      <c r="A27" s="20"/>
      <c r="B27" s="20"/>
      <c r="C27" s="20"/>
      <c r="D27" s="26"/>
      <c r="E27" s="26"/>
      <c r="F27" s="31" t="s">
        <v>1681</v>
      </c>
      <c r="G27" s="30"/>
      <c r="H27" s="31" t="s">
        <v>1681</v>
      </c>
      <c r="I27" s="20"/>
    </row>
    <row r="28" spans="1:9" ht="17.25" x14ac:dyDescent="0.25">
      <c r="A28" s="20"/>
      <c r="B28" s="20" t="s">
        <v>837</v>
      </c>
      <c r="C28" s="20" t="s">
        <v>9</v>
      </c>
      <c r="D28" s="26"/>
      <c r="E28" s="26"/>
      <c r="F28" s="32">
        <v>0</v>
      </c>
      <c r="G28" s="33"/>
      <c r="H28" s="32">
        <v>0</v>
      </c>
      <c r="I28" s="20"/>
    </row>
    <row r="29" spans="1:9" ht="17.25" x14ac:dyDescent="0.25">
      <c r="A29" s="20"/>
      <c r="B29" s="20" t="s">
        <v>838</v>
      </c>
      <c r="C29" s="20" t="s">
        <v>4</v>
      </c>
      <c r="D29" s="26"/>
      <c r="E29" s="26"/>
      <c r="F29" s="32">
        <v>0</v>
      </c>
      <c r="G29" s="34"/>
      <c r="H29" s="32">
        <v>0</v>
      </c>
      <c r="I29" s="23"/>
    </row>
    <row r="30" spans="1:9" ht="17.25" x14ac:dyDescent="0.25">
      <c r="A30" s="20"/>
      <c r="B30" s="20" t="s">
        <v>839</v>
      </c>
      <c r="C30" s="20" t="s">
        <v>35</v>
      </c>
      <c r="D30" s="26"/>
      <c r="E30" s="26"/>
      <c r="F30" s="32">
        <v>0</v>
      </c>
      <c r="G30" s="33" t="s">
        <v>7</v>
      </c>
      <c r="H30" s="32">
        <v>0</v>
      </c>
      <c r="I30" s="20"/>
    </row>
    <row r="31" spans="1:9" ht="17.25" hidden="1" x14ac:dyDescent="0.25">
      <c r="A31" s="20"/>
      <c r="B31" s="20" t="s">
        <v>840</v>
      </c>
      <c r="C31" s="20"/>
      <c r="D31" s="26"/>
      <c r="E31" s="26"/>
      <c r="F31" s="32">
        <v>0</v>
      </c>
      <c r="G31" s="33" t="s">
        <v>7</v>
      </c>
      <c r="H31" s="32">
        <v>0</v>
      </c>
      <c r="I31" s="20"/>
    </row>
    <row r="32" spans="1:9" ht="17.25" hidden="1" x14ac:dyDescent="0.25">
      <c r="A32" s="20"/>
      <c r="B32" s="20" t="s">
        <v>841</v>
      </c>
      <c r="C32" s="20"/>
      <c r="D32" s="26"/>
      <c r="E32" s="26"/>
      <c r="F32" s="32">
        <v>0</v>
      </c>
      <c r="G32" s="33" t="s">
        <v>7</v>
      </c>
      <c r="H32" s="32">
        <v>0</v>
      </c>
      <c r="I32" s="20"/>
    </row>
    <row r="33" spans="1:9" ht="15.75" customHeight="1" x14ac:dyDescent="0.25">
      <c r="A33" s="20"/>
      <c r="B33" s="20" t="s">
        <v>840</v>
      </c>
      <c r="C33" s="20" t="s">
        <v>5</v>
      </c>
      <c r="D33" s="26"/>
      <c r="E33" s="26"/>
      <c r="F33" s="32">
        <v>0</v>
      </c>
      <c r="G33" s="93" t="s">
        <v>7</v>
      </c>
      <c r="H33" s="32">
        <v>0</v>
      </c>
      <c r="I33" s="20"/>
    </row>
    <row r="34" spans="1:9" ht="19.5" customHeight="1" x14ac:dyDescent="0.25">
      <c r="A34" s="20"/>
      <c r="B34" s="20" t="s">
        <v>841</v>
      </c>
      <c r="C34" s="25" t="s">
        <v>6</v>
      </c>
      <c r="D34" s="26"/>
      <c r="E34" s="26"/>
      <c r="F34" s="32">
        <v>0</v>
      </c>
      <c r="G34" s="93"/>
      <c r="H34" s="32">
        <v>0</v>
      </c>
      <c r="I34" s="20"/>
    </row>
    <row r="35" spans="1:9" ht="17.25" x14ac:dyDescent="0.25">
      <c r="A35" s="20"/>
      <c r="B35" s="20" t="s">
        <v>842</v>
      </c>
      <c r="C35" s="20" t="s">
        <v>32</v>
      </c>
      <c r="D35" s="20"/>
      <c r="E35" s="20"/>
      <c r="F35" s="32">
        <v>0</v>
      </c>
      <c r="G35" s="33"/>
      <c r="H35" s="32">
        <v>0</v>
      </c>
      <c r="I35" s="20"/>
    </row>
    <row r="36" spans="1:9" ht="17.25" hidden="1" x14ac:dyDescent="0.25">
      <c r="A36" s="20"/>
      <c r="B36" s="20" t="s">
        <v>843</v>
      </c>
      <c r="C36" s="20" t="s">
        <v>37</v>
      </c>
      <c r="D36" s="20"/>
      <c r="E36" s="20"/>
      <c r="F36" s="32">
        <v>0</v>
      </c>
      <c r="G36" s="33"/>
      <c r="H36" s="32">
        <v>0</v>
      </c>
      <c r="I36" s="20"/>
    </row>
    <row r="37" spans="1:9" ht="17.25" x14ac:dyDescent="0.25">
      <c r="B37" s="20" t="s">
        <v>843</v>
      </c>
      <c r="C37" s="20" t="s">
        <v>33</v>
      </c>
      <c r="F37" s="32">
        <v>0</v>
      </c>
      <c r="G37" s="33"/>
      <c r="H37" s="32">
        <v>1</v>
      </c>
    </row>
    <row r="38" spans="1:9" ht="17.25" x14ac:dyDescent="0.25">
      <c r="B38" s="20" t="s">
        <v>844</v>
      </c>
      <c r="C38" s="20" t="s">
        <v>34</v>
      </c>
      <c r="F38" s="32">
        <v>0</v>
      </c>
      <c r="G38" s="33"/>
      <c r="H38" s="32">
        <v>0</v>
      </c>
    </row>
    <row r="39" spans="1:9" ht="17.25" x14ac:dyDescent="0.25">
      <c r="B39" s="20" t="s">
        <v>845</v>
      </c>
      <c r="C39" s="20" t="s">
        <v>8</v>
      </c>
      <c r="F39" s="32">
        <v>0</v>
      </c>
      <c r="G39" s="33"/>
      <c r="H39" s="32">
        <v>0</v>
      </c>
    </row>
    <row r="40" spans="1:9" ht="17.25" x14ac:dyDescent="0.25">
      <c r="B40" s="20" t="s">
        <v>846</v>
      </c>
      <c r="C40" s="20" t="s">
        <v>711</v>
      </c>
    </row>
    <row r="43" spans="1:9" x14ac:dyDescent="0.2">
      <c r="A43"/>
      <c r="B43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7</v>
      </c>
      <c r="G44"/>
      <c r="H44"/>
      <c r="I44"/>
    </row>
    <row r="45" spans="1:9" x14ac:dyDescent="0.2">
      <c r="A45"/>
      <c r="B45" t="s">
        <v>7</v>
      </c>
      <c r="C45"/>
      <c r="D45"/>
      <c r="E45"/>
      <c r="F45"/>
      <c r="G45"/>
      <c r="H45"/>
      <c r="I45"/>
    </row>
    <row r="46" spans="1:9" x14ac:dyDescent="0.2">
      <c r="A46"/>
      <c r="B46" s="71"/>
      <c r="C46" s="71"/>
      <c r="D46" s="71"/>
      <c r="E46" s="71"/>
      <c r="F46" s="71"/>
      <c r="G46"/>
      <c r="H46"/>
      <c r="I46"/>
    </row>
    <row r="47" spans="1:9" x14ac:dyDescent="0.2">
      <c r="A47"/>
      <c r="B47" s="71"/>
      <c r="C47" s="71"/>
      <c r="D47" s="71"/>
      <c r="E47" s="71"/>
      <c r="F47" s="71"/>
      <c r="G47"/>
      <c r="H47"/>
      <c r="I47"/>
    </row>
    <row r="48" spans="1:9" x14ac:dyDescent="0.2">
      <c r="A48"/>
      <c r="B48" s="99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2" priority="1" stopIfTrue="1">
      <formula>OR($F28&lt;&gt;0,$H28&lt;&gt;0)</formula>
    </cfRule>
  </conditionalFormatting>
  <printOptions horizontalCentered="1"/>
  <pageMargins left="0" right="0" top="1" bottom="0.5" header="0.5" footer="0.25"/>
  <pageSetup scale="83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55" width="8.85546875" customWidth="1"/>
    <col min="56" max="16384" width="9.140625" style="35"/>
  </cols>
  <sheetData>
    <row r="1" spans="1:55" ht="13.5" customHeight="1" x14ac:dyDescent="0.2">
      <c r="A1" s="162" t="s">
        <v>1694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55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5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55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5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21">
        <v>44200</v>
      </c>
      <c r="B9" s="111" t="s">
        <v>1680</v>
      </c>
      <c r="C9" s="117"/>
      <c r="D9" s="111" t="s">
        <v>1847</v>
      </c>
      <c r="E9" s="108"/>
      <c r="F9" s="111" t="s">
        <v>1847</v>
      </c>
      <c r="G9" s="108"/>
      <c r="H9" s="111" t="s">
        <v>1847</v>
      </c>
      <c r="I9" s="108"/>
      <c r="J9" s="111" t="s">
        <v>1847</v>
      </c>
      <c r="K9" s="108"/>
      <c r="L9" s="111" t="s">
        <v>1847</v>
      </c>
      <c r="M9" s="108"/>
      <c r="N9" s="111" t="s">
        <v>1680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21">
        <v>44228</v>
      </c>
      <c r="B10" s="111" t="s">
        <v>1680</v>
      </c>
      <c r="C10" s="109"/>
      <c r="D10" s="111" t="s">
        <v>1847</v>
      </c>
      <c r="E10" s="109"/>
      <c r="F10" s="111" t="s">
        <v>1847</v>
      </c>
      <c r="G10" s="109"/>
      <c r="H10" s="111" t="s">
        <v>1847</v>
      </c>
      <c r="I10" s="109"/>
      <c r="J10" s="111" t="s">
        <v>1847</v>
      </c>
      <c r="K10" s="109"/>
      <c r="L10" s="111" t="s">
        <v>1847</v>
      </c>
      <c r="M10" s="109"/>
      <c r="N10" s="111" t="s">
        <v>1680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21">
        <v>44256</v>
      </c>
      <c r="B11" s="111" t="s">
        <v>1680</v>
      </c>
      <c r="C11" s="108"/>
      <c r="D11" s="111" t="s">
        <v>1847</v>
      </c>
      <c r="E11" s="108"/>
      <c r="F11" s="111" t="s">
        <v>1847</v>
      </c>
      <c r="G11" s="108"/>
      <c r="H11" s="111" t="s">
        <v>1847</v>
      </c>
      <c r="I11" s="108"/>
      <c r="J11" s="111" t="s">
        <v>1847</v>
      </c>
      <c r="K11" s="108"/>
      <c r="L11" s="111" t="s">
        <v>1847</v>
      </c>
      <c r="M11" s="108"/>
      <c r="N11" s="111" t="s">
        <v>1680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21">
        <v>44291</v>
      </c>
      <c r="B12" s="104" t="s">
        <v>1847</v>
      </c>
      <c r="C12" s="105"/>
      <c r="D12" s="104" t="s">
        <v>1847</v>
      </c>
      <c r="E12" s="105"/>
      <c r="F12" s="104" t="s">
        <v>1847</v>
      </c>
      <c r="G12" s="105"/>
      <c r="H12" s="104" t="s">
        <v>1847</v>
      </c>
      <c r="I12" s="118"/>
      <c r="J12" s="104" t="s">
        <v>1847</v>
      </c>
      <c r="K12" s="105"/>
      <c r="L12" s="104" t="s">
        <v>1847</v>
      </c>
      <c r="M12" s="105"/>
      <c r="N12" s="104" t="s">
        <v>1847</v>
      </c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21">
        <v>44319</v>
      </c>
      <c r="B13" s="111" t="s">
        <v>1847</v>
      </c>
      <c r="C13" s="108"/>
      <c r="D13" s="111" t="s">
        <v>1847</v>
      </c>
      <c r="E13" s="108"/>
      <c r="F13" s="111" t="s">
        <v>1847</v>
      </c>
      <c r="G13" s="119"/>
      <c r="H13" s="111" t="s">
        <v>1847</v>
      </c>
      <c r="I13" s="119"/>
      <c r="J13" s="111" t="s">
        <v>1847</v>
      </c>
      <c r="K13" s="108"/>
      <c r="L13" s="111" t="s">
        <v>1847</v>
      </c>
      <c r="M13" s="108"/>
      <c r="N13" s="111" t="s">
        <v>1847</v>
      </c>
      <c r="O13" s="10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21">
        <v>44354</v>
      </c>
      <c r="B14" s="111" t="s">
        <v>1847</v>
      </c>
      <c r="C14" s="108"/>
      <c r="D14" s="111" t="s">
        <v>1847</v>
      </c>
      <c r="E14" s="108"/>
      <c r="F14" s="111" t="s">
        <v>1847</v>
      </c>
      <c r="G14" s="108"/>
      <c r="H14" s="111" t="s">
        <v>1847</v>
      </c>
      <c r="I14" s="108"/>
      <c r="J14" s="111" t="s">
        <v>1847</v>
      </c>
      <c r="K14" s="108"/>
      <c r="L14" s="111" t="s">
        <v>1847</v>
      </c>
      <c r="M14" s="108"/>
      <c r="N14" s="111" t="s">
        <v>1847</v>
      </c>
      <c r="O14" s="106"/>
    </row>
    <row r="15" spans="1:55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55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 t="s">
        <v>7</v>
      </c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5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5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55" ht="13.5" customHeight="1" x14ac:dyDescent="0.25">
      <c r="A35" s="16" t="s">
        <v>36</v>
      </c>
      <c r="B35" s="115">
        <v>100</v>
      </c>
      <c r="C35" s="109"/>
      <c r="D35" s="115">
        <v>100</v>
      </c>
      <c r="E35" s="109"/>
      <c r="F35" s="115">
        <v>100</v>
      </c>
      <c r="G35" s="109"/>
      <c r="H35" s="115">
        <v>100</v>
      </c>
      <c r="I35" s="109"/>
      <c r="J35" s="115">
        <v>100</v>
      </c>
      <c r="K35" s="109"/>
      <c r="L35" s="115">
        <v>100</v>
      </c>
      <c r="M35" s="109"/>
      <c r="N35" s="115">
        <v>100</v>
      </c>
    </row>
    <row r="36" spans="1:5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5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55" ht="13.5" customHeight="1" x14ac:dyDescent="0.2">
      <c r="A38" s="16" t="s">
        <v>24</v>
      </c>
      <c r="B38" s="116">
        <v>22</v>
      </c>
      <c r="C38" s="109"/>
      <c r="D38" s="116">
        <v>24</v>
      </c>
      <c r="E38" s="109"/>
      <c r="F38" s="116">
        <v>18</v>
      </c>
      <c r="G38" s="109"/>
      <c r="H38" s="116">
        <v>22</v>
      </c>
      <c r="I38" s="109"/>
      <c r="J38" s="116">
        <v>15</v>
      </c>
      <c r="K38" s="109"/>
      <c r="L38" s="116">
        <v>23</v>
      </c>
      <c r="M38" s="109"/>
      <c r="N38" s="116">
        <v>16</v>
      </c>
    </row>
    <row r="39" spans="1:5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5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55" s="17" customFormat="1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7" customFormat="1" ht="13.5" customHeight="1" x14ac:dyDescent="0.2">
      <c r="A42" s="16" t="s">
        <v>26</v>
      </c>
      <c r="B42" s="107" t="s">
        <v>1680</v>
      </c>
      <c r="C42" s="108"/>
      <c r="D42" s="107" t="s">
        <v>1680</v>
      </c>
      <c r="E42" s="105"/>
      <c r="F42" s="104" t="s">
        <v>1680</v>
      </c>
      <c r="G42" s="105"/>
      <c r="H42" s="104" t="s">
        <v>1680</v>
      </c>
      <c r="I42" s="105"/>
      <c r="J42" s="104" t="s">
        <v>1680</v>
      </c>
      <c r="K42" s="105"/>
      <c r="L42" s="104" t="s">
        <v>1680</v>
      </c>
      <c r="M42" s="105"/>
      <c r="N42" s="104" t="s">
        <v>1680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7" customFormat="1" ht="13.5" customHeight="1" x14ac:dyDescent="0.2">
      <c r="A43" s="16" t="s">
        <v>27</v>
      </c>
      <c r="B43" s="107" t="s">
        <v>1589</v>
      </c>
      <c r="C43" s="107"/>
      <c r="D43" s="107" t="s">
        <v>1589</v>
      </c>
      <c r="E43" s="107"/>
      <c r="F43" s="107" t="s">
        <v>1589</v>
      </c>
      <c r="G43" s="107"/>
      <c r="H43" s="107" t="s">
        <v>1589</v>
      </c>
      <c r="I43" s="107"/>
      <c r="J43" s="107" t="s">
        <v>1589</v>
      </c>
      <c r="K43" s="107"/>
      <c r="L43" s="107" t="s">
        <v>1589</v>
      </c>
      <c r="M43" s="107"/>
      <c r="N43" s="107" t="s">
        <v>1589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7" customFormat="1" ht="13.5" customHeight="1" x14ac:dyDescent="0.2">
      <c r="A44" s="16" t="s">
        <v>28</v>
      </c>
      <c r="B44" s="107" t="s">
        <v>1680</v>
      </c>
      <c r="C44" s="108"/>
      <c r="D44" s="107" t="s">
        <v>1680</v>
      </c>
      <c r="E44" s="105"/>
      <c r="F44" s="104" t="s">
        <v>1680</v>
      </c>
      <c r="G44" s="105"/>
      <c r="H44" s="104" t="s">
        <v>1680</v>
      </c>
      <c r="I44" s="105"/>
      <c r="J44" s="104" t="s">
        <v>1680</v>
      </c>
      <c r="K44" s="105"/>
      <c r="L44" s="104" t="s">
        <v>1680</v>
      </c>
      <c r="M44" s="105"/>
      <c r="N44" s="104" t="s">
        <v>1680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7" customFormat="1" ht="13.5" customHeight="1" x14ac:dyDescent="0.2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7" customFormat="1" ht="13.5" customHeight="1" x14ac:dyDescent="0.2">
      <c r="A46" s="1"/>
      <c r="B46" s="69"/>
      <c r="C46" s="69"/>
      <c r="D46" s="69"/>
      <c r="E46" s="69"/>
      <c r="F46" s="69"/>
      <c r="G46" s="69"/>
      <c r="H46" s="69" t="s">
        <v>7</v>
      </c>
      <c r="I46" s="69"/>
      <c r="J46" s="69"/>
      <c r="K46" s="69"/>
      <c r="L46" s="69"/>
      <c r="M46" s="69"/>
      <c r="N46" s="69"/>
      <c r="O46" s="13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7" customFormat="1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 t="s">
        <v>7</v>
      </c>
      <c r="I47" s="69"/>
      <c r="J47" s="69"/>
      <c r="K47" s="69"/>
      <c r="L47" s="69"/>
      <c r="M47" s="69"/>
      <c r="N47" s="87"/>
      <c r="O47" s="13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7" customFormat="1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3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s="17" customFormat="1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3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s="17" customFormat="1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3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s="17" customFormat="1" ht="13.5" customHeight="1" x14ac:dyDescent="0.2">
      <c r="A51" s="74" t="s">
        <v>1846</v>
      </c>
      <c r="B51" s="1"/>
      <c r="C51" s="1"/>
      <c r="D51" s="1"/>
      <c r="E51" s="7"/>
      <c r="F51" s="1"/>
      <c r="G51" s="7"/>
      <c r="H51" s="1"/>
      <c r="I51" s="7"/>
      <c r="J51" s="1"/>
      <c r="K51" s="7"/>
      <c r="L51" s="1"/>
      <c r="M51" s="7"/>
      <c r="N51" s="1"/>
      <c r="O51" s="13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ht="13.5" customHeight="1" x14ac:dyDescent="0.2">
      <c r="A52" s="74"/>
    </row>
    <row r="53" spans="1:55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55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55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55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55" ht="13.5" customHeight="1" x14ac:dyDescent="0.2">
      <c r="A57" s="76" t="s">
        <v>26</v>
      </c>
      <c r="B57" s="72" t="s">
        <v>1373</v>
      </c>
      <c r="C57" s="72"/>
      <c r="D57" s="72" t="s">
        <v>1373</v>
      </c>
      <c r="E57" s="72"/>
      <c r="F57" s="72" t="s">
        <v>1373</v>
      </c>
      <c r="G57" s="72"/>
      <c r="H57" s="72" t="s">
        <v>1373</v>
      </c>
      <c r="I57" s="72"/>
      <c r="J57" s="72" t="s">
        <v>1373</v>
      </c>
      <c r="K57" s="72"/>
      <c r="L57" s="72" t="s">
        <v>1373</v>
      </c>
      <c r="M57" s="72"/>
      <c r="N57" s="72" t="s">
        <v>1373</v>
      </c>
    </row>
    <row r="58" spans="1:55" ht="13.5" customHeight="1" x14ac:dyDescent="0.2">
      <c r="A58" s="76" t="s">
        <v>27</v>
      </c>
      <c r="B58" s="72" t="s">
        <v>1373</v>
      </c>
      <c r="C58" s="72"/>
      <c r="D58" s="72" t="s">
        <v>1373</v>
      </c>
      <c r="E58" s="72"/>
      <c r="F58" s="72" t="s">
        <v>1373</v>
      </c>
      <c r="G58" s="72"/>
      <c r="H58" s="72" t="s">
        <v>1373</v>
      </c>
      <c r="I58" s="72"/>
      <c r="J58" s="72" t="s">
        <v>1373</v>
      </c>
      <c r="K58" s="72"/>
      <c r="L58" s="72" t="s">
        <v>1373</v>
      </c>
      <c r="M58" s="72"/>
      <c r="N58" s="72" t="s">
        <v>1373</v>
      </c>
    </row>
    <row r="59" spans="1:55" ht="13.5" customHeight="1" x14ac:dyDescent="0.2">
      <c r="A59" s="76" t="s">
        <v>28</v>
      </c>
      <c r="B59" s="72" t="s">
        <v>1373</v>
      </c>
      <c r="C59" s="72"/>
      <c r="D59" s="72" t="s">
        <v>1373</v>
      </c>
      <c r="E59" s="72"/>
      <c r="F59" s="72" t="s">
        <v>1373</v>
      </c>
      <c r="G59" s="72"/>
      <c r="H59" s="72" t="s">
        <v>1373</v>
      </c>
      <c r="I59" s="72"/>
      <c r="J59" s="72" t="s">
        <v>1373</v>
      </c>
      <c r="K59" s="72"/>
      <c r="L59" s="72">
        <v>7</v>
      </c>
      <c r="M59" s="72"/>
      <c r="N59" s="72" t="s">
        <v>1373</v>
      </c>
    </row>
    <row r="60" spans="1:55" ht="13.5" customHeight="1" x14ac:dyDescent="0.2"/>
    <row r="61" spans="1:55" ht="13.5" customHeight="1" x14ac:dyDescent="0.2"/>
    <row r="62" spans="1:55" x14ac:dyDescent="0.2">
      <c r="A62" s="73"/>
    </row>
    <row r="63" spans="1:55" x14ac:dyDescent="0.2">
      <c r="A63" s="73"/>
    </row>
    <row r="64" spans="1:55" x14ac:dyDescent="0.2">
      <c r="A64" s="73"/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34" width="8.85546875" customWidth="1"/>
    <col min="35" max="16384" width="9.140625" style="35"/>
  </cols>
  <sheetData>
    <row r="1" spans="1:34" ht="13.5" customHeight="1" x14ac:dyDescent="0.2">
      <c r="A1" s="162" t="s">
        <v>1695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34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4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4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4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21">
        <v>44200</v>
      </c>
      <c r="B9" s="111">
        <v>875</v>
      </c>
      <c r="C9" s="117"/>
      <c r="D9" s="111">
        <v>525</v>
      </c>
      <c r="E9" s="108"/>
      <c r="F9" s="111">
        <v>363</v>
      </c>
      <c r="G9" s="108"/>
      <c r="H9" s="111">
        <v>916</v>
      </c>
      <c r="I9" s="108"/>
      <c r="J9" s="111">
        <v>510</v>
      </c>
      <c r="K9" s="108"/>
      <c r="L9" s="111">
        <v>718</v>
      </c>
      <c r="M9" s="108"/>
      <c r="N9" s="111">
        <v>524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21">
        <v>44228</v>
      </c>
      <c r="B10" s="111">
        <v>919</v>
      </c>
      <c r="C10" s="109"/>
      <c r="D10" s="111">
        <v>682</v>
      </c>
      <c r="E10" s="109"/>
      <c r="F10" s="111">
        <v>329</v>
      </c>
      <c r="G10" s="109"/>
      <c r="H10" s="111">
        <v>968</v>
      </c>
      <c r="I10" s="109"/>
      <c r="J10" s="111">
        <v>486</v>
      </c>
      <c r="K10" s="109"/>
      <c r="L10" s="111">
        <v>723</v>
      </c>
      <c r="M10" s="109"/>
      <c r="N10" s="111">
        <v>428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21">
        <v>44256</v>
      </c>
      <c r="B11" s="111">
        <v>852</v>
      </c>
      <c r="C11" s="108"/>
      <c r="D11" s="111">
        <v>732</v>
      </c>
      <c r="E11" s="108"/>
      <c r="F11" s="111">
        <v>429</v>
      </c>
      <c r="G11" s="108"/>
      <c r="H11" s="111">
        <v>896</v>
      </c>
      <c r="I11" s="108"/>
      <c r="J11" s="111">
        <v>490</v>
      </c>
      <c r="K11" s="108"/>
      <c r="L11" s="111">
        <v>758</v>
      </c>
      <c r="M11" s="108"/>
      <c r="N11" s="111">
        <v>469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21">
        <v>44291</v>
      </c>
      <c r="B12" s="104">
        <v>882</v>
      </c>
      <c r="C12" s="105"/>
      <c r="D12" s="104">
        <v>794</v>
      </c>
      <c r="E12" s="105"/>
      <c r="F12" s="104">
        <v>398</v>
      </c>
      <c r="G12" s="105"/>
      <c r="H12" s="104">
        <v>967</v>
      </c>
      <c r="I12" s="118"/>
      <c r="J12" s="104">
        <v>692</v>
      </c>
      <c r="K12" s="105"/>
      <c r="L12" s="104">
        <v>752</v>
      </c>
      <c r="M12" s="105"/>
      <c r="N12" s="104">
        <v>493</v>
      </c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21">
        <v>44319</v>
      </c>
      <c r="B13" s="111">
        <v>710</v>
      </c>
      <c r="C13" s="108"/>
      <c r="D13" s="111">
        <v>712</v>
      </c>
      <c r="E13" s="108"/>
      <c r="F13" s="111">
        <v>367</v>
      </c>
      <c r="G13" s="119"/>
      <c r="H13" s="111">
        <v>897</v>
      </c>
      <c r="I13" s="119"/>
      <c r="J13" s="111">
        <v>477</v>
      </c>
      <c r="K13" s="108"/>
      <c r="L13" s="111">
        <v>703</v>
      </c>
      <c r="M13" s="108"/>
      <c r="N13" s="111">
        <v>511</v>
      </c>
      <c r="O13" s="104"/>
    </row>
    <row r="14" spans="1:34" ht="13.5" customHeight="1" x14ac:dyDescent="0.2">
      <c r="A14" s="121">
        <v>44354</v>
      </c>
      <c r="B14" s="111">
        <v>895</v>
      </c>
      <c r="C14" s="108"/>
      <c r="D14" s="111">
        <v>813</v>
      </c>
      <c r="E14" s="108"/>
      <c r="F14" s="111">
        <v>508</v>
      </c>
      <c r="G14" s="108"/>
      <c r="H14" s="111">
        <v>892</v>
      </c>
      <c r="I14" s="108"/>
      <c r="J14" s="111">
        <v>554</v>
      </c>
      <c r="K14" s="108"/>
      <c r="L14" s="111">
        <v>797</v>
      </c>
      <c r="M14" s="108"/>
      <c r="N14" s="111">
        <v>554</v>
      </c>
      <c r="O14" s="106"/>
    </row>
    <row r="15" spans="1:34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4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34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34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34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34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34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34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34" ht="13.5" customHeight="1" x14ac:dyDescent="0.2">
      <c r="A23" s="14" t="s">
        <v>7</v>
      </c>
      <c r="B23" s="111" t="s">
        <v>7</v>
      </c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34" ht="13.5" customHeight="1" x14ac:dyDescent="0.2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34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34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34" s="1" customFormat="1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  <c r="O27" s="1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  <c r="O28" s="13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">
      <c r="A29" s="14" t="s">
        <v>7</v>
      </c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34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34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34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34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34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34" ht="13.5" customHeight="1" x14ac:dyDescent="0.25">
      <c r="A35" s="16" t="s">
        <v>36</v>
      </c>
      <c r="B35" s="115">
        <v>2800</v>
      </c>
      <c r="C35" s="109"/>
      <c r="D35" s="115">
        <v>2800</v>
      </c>
      <c r="E35" s="109"/>
      <c r="F35" s="115">
        <v>2800</v>
      </c>
      <c r="G35" s="109"/>
      <c r="H35" s="115">
        <v>2800</v>
      </c>
      <c r="I35" s="109"/>
      <c r="J35" s="115">
        <v>2800</v>
      </c>
      <c r="K35" s="109"/>
      <c r="L35" s="115">
        <v>2800</v>
      </c>
      <c r="M35" s="109"/>
      <c r="N35" s="115">
        <v>2800</v>
      </c>
    </row>
    <row r="36" spans="1:34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34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34" ht="13.5" customHeight="1" x14ac:dyDescent="0.2">
      <c r="A38" s="16" t="s">
        <v>24</v>
      </c>
      <c r="B38" s="116">
        <v>1691</v>
      </c>
      <c r="C38" s="109"/>
      <c r="D38" s="116">
        <v>1909</v>
      </c>
      <c r="E38" s="109"/>
      <c r="F38" s="116">
        <v>1468</v>
      </c>
      <c r="G38" s="109"/>
      <c r="H38" s="116">
        <v>1691</v>
      </c>
      <c r="I38" s="109"/>
      <c r="J38" s="116">
        <v>1135</v>
      </c>
      <c r="K38" s="109"/>
      <c r="L38" s="116">
        <v>1787</v>
      </c>
      <c r="M38" s="109"/>
      <c r="N38" s="116">
        <v>1234</v>
      </c>
    </row>
    <row r="39" spans="1:34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34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34" s="17" customFormat="1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17" customFormat="1" ht="13.5" customHeight="1" x14ac:dyDescent="0.2">
      <c r="A42" s="16" t="s">
        <v>26</v>
      </c>
      <c r="B42" s="107">
        <v>710</v>
      </c>
      <c r="C42" s="108"/>
      <c r="D42" s="107">
        <v>525</v>
      </c>
      <c r="E42" s="105"/>
      <c r="F42" s="104">
        <v>329</v>
      </c>
      <c r="G42" s="105"/>
      <c r="H42" s="104">
        <v>892</v>
      </c>
      <c r="I42" s="105"/>
      <c r="J42" s="104">
        <v>477</v>
      </c>
      <c r="K42" s="105"/>
      <c r="L42" s="104">
        <v>703</v>
      </c>
      <c r="M42" s="105"/>
      <c r="N42" s="104">
        <v>428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17" customFormat="1" ht="13.5" customHeight="1" x14ac:dyDescent="0.2">
      <c r="A43" s="16" t="s">
        <v>27</v>
      </c>
      <c r="B43" s="107">
        <v>856</v>
      </c>
      <c r="C43" s="107"/>
      <c r="D43" s="107">
        <v>710</v>
      </c>
      <c r="E43" s="107"/>
      <c r="F43" s="107">
        <v>399</v>
      </c>
      <c r="G43" s="107"/>
      <c r="H43" s="107">
        <v>923</v>
      </c>
      <c r="I43" s="107"/>
      <c r="J43" s="107">
        <v>535</v>
      </c>
      <c r="K43" s="107"/>
      <c r="L43" s="107">
        <v>742</v>
      </c>
      <c r="M43" s="107"/>
      <c r="N43" s="107">
        <v>497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17" customFormat="1" ht="13.5" customHeight="1" x14ac:dyDescent="0.2">
      <c r="A44" s="16" t="s">
        <v>28</v>
      </c>
      <c r="B44" s="107">
        <v>919</v>
      </c>
      <c r="C44" s="108"/>
      <c r="D44" s="107">
        <v>813</v>
      </c>
      <c r="E44" s="105"/>
      <c r="F44" s="104">
        <v>508</v>
      </c>
      <c r="G44" s="105"/>
      <c r="H44" s="104">
        <v>968</v>
      </c>
      <c r="I44" s="105"/>
      <c r="J44" s="104">
        <v>692</v>
      </c>
      <c r="K44" s="105"/>
      <c r="L44" s="104">
        <v>797</v>
      </c>
      <c r="M44" s="105"/>
      <c r="N44" s="104">
        <v>554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3.5" customHeight="1" x14ac:dyDescent="0.2">
      <c r="N45" s="15"/>
    </row>
    <row r="46" spans="1:34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34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34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72">
        <v>762</v>
      </c>
      <c r="C57" s="72"/>
      <c r="D57" s="72">
        <v>553</v>
      </c>
      <c r="E57" s="72"/>
      <c r="F57" s="72">
        <v>264</v>
      </c>
      <c r="G57" s="72"/>
      <c r="H57" s="72">
        <v>759</v>
      </c>
      <c r="I57" s="72"/>
      <c r="J57" s="72">
        <v>420</v>
      </c>
      <c r="K57" s="72"/>
      <c r="L57" s="72">
        <v>638</v>
      </c>
      <c r="M57" s="72"/>
      <c r="N57" s="72">
        <v>371</v>
      </c>
    </row>
    <row r="58" spans="1:14" ht="13.5" customHeight="1" x14ac:dyDescent="0.2">
      <c r="A58" s="76" t="s">
        <v>27</v>
      </c>
      <c r="B58" s="72">
        <v>929</v>
      </c>
      <c r="C58" s="72"/>
      <c r="D58" s="72">
        <v>746</v>
      </c>
      <c r="E58" s="72"/>
      <c r="F58" s="72">
        <v>460</v>
      </c>
      <c r="G58" s="72"/>
      <c r="H58" s="72">
        <v>868</v>
      </c>
      <c r="I58" s="72"/>
      <c r="J58" s="72">
        <v>552</v>
      </c>
      <c r="K58" s="72"/>
      <c r="L58" s="72">
        <v>792</v>
      </c>
      <c r="M58" s="72"/>
      <c r="N58" s="72">
        <v>647</v>
      </c>
    </row>
    <row r="59" spans="1:14" ht="13.5" customHeight="1" x14ac:dyDescent="0.2">
      <c r="A59" s="76" t="s">
        <v>28</v>
      </c>
      <c r="B59" s="72">
        <v>1081</v>
      </c>
      <c r="C59" s="72"/>
      <c r="D59" s="72">
        <v>857</v>
      </c>
      <c r="E59" s="72"/>
      <c r="F59" s="72">
        <v>593</v>
      </c>
      <c r="G59" s="72"/>
      <c r="H59" s="72">
        <v>1036</v>
      </c>
      <c r="I59" s="72"/>
      <c r="J59" s="72">
        <v>703</v>
      </c>
      <c r="K59" s="72"/>
      <c r="L59" s="72">
        <v>1007</v>
      </c>
      <c r="M59" s="72"/>
      <c r="N59" s="72">
        <v>900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5" x14ac:dyDescent="0.2">
      <c r="A65" s="73"/>
    </row>
    <row r="66" spans="1:15" x14ac:dyDescent="0.2">
      <c r="A66" s="84"/>
    </row>
    <row r="69" spans="1:15" customFormat="1" x14ac:dyDescent="0.2">
      <c r="A69" s="73"/>
      <c r="B69" s="1"/>
      <c r="C69" s="1"/>
      <c r="D69" s="1"/>
      <c r="E69" s="7"/>
      <c r="F69" s="1"/>
      <c r="G69" s="7"/>
      <c r="H69" s="1"/>
      <c r="I69" s="7"/>
      <c r="J69" s="1"/>
      <c r="K69" s="7"/>
      <c r="L69" s="1"/>
      <c r="M69" s="7"/>
      <c r="N69" s="1"/>
      <c r="O69" s="13"/>
    </row>
    <row r="70" spans="1:15" customFormat="1" x14ac:dyDescent="0.2">
      <c r="A70" s="1"/>
      <c r="B70" s="1"/>
      <c r="C70" s="1"/>
      <c r="D70" s="1"/>
      <c r="E70" s="7"/>
      <c r="F70" s="1"/>
      <c r="G70" s="7"/>
      <c r="H70" s="1"/>
      <c r="I70" s="7"/>
      <c r="J70" s="1"/>
      <c r="K70" s="7"/>
      <c r="L70" s="1"/>
      <c r="M70" s="7"/>
      <c r="N70" s="1"/>
      <c r="O70" s="13"/>
    </row>
    <row r="71" spans="1:15" customFormat="1" x14ac:dyDescent="0.2">
      <c r="A71" s="1"/>
      <c r="B71" s="1"/>
      <c r="C71" s="1"/>
      <c r="D71" s="1"/>
      <c r="E71" s="7"/>
      <c r="F71" s="1"/>
      <c r="G71" s="7"/>
      <c r="H71" s="1"/>
      <c r="I71" s="7"/>
      <c r="J71" s="1"/>
      <c r="K71" s="7"/>
      <c r="L71" s="1"/>
      <c r="M71" s="7"/>
      <c r="N71" s="1"/>
      <c r="O71" s="13"/>
    </row>
    <row r="72" spans="1:15" customFormat="1" x14ac:dyDescent="0.2">
      <c r="A72" s="1"/>
      <c r="B72" s="1"/>
      <c r="C72" s="1"/>
      <c r="D72" s="1"/>
      <c r="E72" s="7"/>
      <c r="F72" s="1"/>
      <c r="G72" s="7"/>
      <c r="H72" s="1"/>
      <c r="I72" s="7"/>
      <c r="J72" s="1"/>
      <c r="K72" s="7"/>
      <c r="L72" s="1"/>
      <c r="M72" s="7"/>
      <c r="N72" s="1"/>
      <c r="O72" s="13"/>
    </row>
    <row r="73" spans="1:15" customFormat="1" x14ac:dyDescent="0.2">
      <c r="A73" s="1"/>
      <c r="B73" s="1"/>
      <c r="C73" s="1"/>
      <c r="D73" s="1"/>
      <c r="E73" s="7"/>
      <c r="F73" s="1"/>
      <c r="G73" s="7"/>
      <c r="H73" s="1"/>
      <c r="I73" s="7"/>
      <c r="J73" s="1"/>
      <c r="K73" s="7"/>
      <c r="L73" s="1"/>
      <c r="M73" s="7"/>
      <c r="N73" s="1"/>
      <c r="O73" s="13"/>
    </row>
    <row r="74" spans="1:15" customFormat="1" x14ac:dyDescent="0.2">
      <c r="A74" s="1"/>
      <c r="B74" s="1"/>
      <c r="C74" s="1"/>
      <c r="D74" s="1"/>
      <c r="E74" s="7"/>
      <c r="F74" s="1"/>
      <c r="G74" s="7"/>
      <c r="H74" s="1"/>
      <c r="I74" s="7"/>
      <c r="J74" s="1"/>
      <c r="K74" s="7"/>
      <c r="L74" s="1"/>
      <c r="M74" s="7"/>
      <c r="N74" s="1"/>
      <c r="O74" s="13"/>
    </row>
    <row r="75" spans="1:15" customFormat="1" x14ac:dyDescent="0.2">
      <c r="A75" s="73"/>
      <c r="B75" s="1"/>
      <c r="C75" s="1"/>
      <c r="D75" s="1"/>
      <c r="E75" s="7"/>
      <c r="F75" s="1"/>
      <c r="G75" s="7"/>
      <c r="H75" s="1"/>
      <c r="I75" s="7"/>
      <c r="J75" s="1"/>
      <c r="K75" s="7"/>
      <c r="L75" s="1"/>
      <c r="M75" s="7"/>
      <c r="N75" s="1"/>
      <c r="O75" s="13"/>
    </row>
    <row r="76" spans="1:15" customFormat="1" x14ac:dyDescent="0.2">
      <c r="A76" s="1"/>
      <c r="B76" s="1"/>
      <c r="C76" s="1"/>
      <c r="D76" s="1"/>
      <c r="E76" s="7"/>
      <c r="F76" s="1"/>
      <c r="G76" s="7"/>
      <c r="H76" s="1"/>
      <c r="I76" s="7"/>
      <c r="J76" s="1"/>
      <c r="K76" s="7"/>
      <c r="L76" s="1"/>
      <c r="M76" s="7"/>
      <c r="N76" s="1"/>
      <c r="O76" s="13"/>
    </row>
    <row r="77" spans="1:15" customFormat="1" x14ac:dyDescent="0.2">
      <c r="A77" s="1"/>
      <c r="B77" s="1"/>
      <c r="C77" s="1"/>
      <c r="D77" s="1"/>
      <c r="E77" s="7"/>
      <c r="F77" s="1"/>
      <c r="G77" s="7"/>
      <c r="H77" s="1"/>
      <c r="I77" s="7"/>
      <c r="J77" s="1"/>
      <c r="K77" s="7"/>
      <c r="L77" s="1"/>
      <c r="M77" s="7"/>
      <c r="N77" s="1"/>
      <c r="O77" s="13"/>
    </row>
    <row r="78" spans="1:15" customFormat="1" x14ac:dyDescent="0.2">
      <c r="A78" s="1"/>
      <c r="B78" s="1"/>
      <c r="C78" s="1"/>
      <c r="D78" s="1"/>
      <c r="E78" s="7"/>
      <c r="F78" s="1"/>
      <c r="G78" s="7"/>
      <c r="H78" s="1"/>
      <c r="I78" s="7"/>
      <c r="J78" s="1"/>
      <c r="K78" s="7"/>
      <c r="L78" s="1"/>
      <c r="M78" s="7"/>
      <c r="N78" s="1"/>
      <c r="O78" s="13"/>
    </row>
    <row r="79" spans="1:15" customFormat="1" x14ac:dyDescent="0.2">
      <c r="A79" s="1"/>
      <c r="B79" s="1"/>
      <c r="C79" s="1"/>
      <c r="D79" s="1"/>
      <c r="E79" s="7"/>
      <c r="F79" s="1"/>
      <c r="G79" s="7"/>
      <c r="H79" s="1"/>
      <c r="I79" s="7"/>
      <c r="J79" s="1"/>
      <c r="K79" s="7"/>
      <c r="L79" s="1"/>
      <c r="M79" s="7"/>
      <c r="N79" s="1"/>
      <c r="O79" s="13"/>
    </row>
    <row r="80" spans="1:15" customFormat="1" x14ac:dyDescent="0.2">
      <c r="A80" s="1"/>
      <c r="B80" s="1"/>
      <c r="C80" s="1"/>
      <c r="D80" s="1"/>
      <c r="E80" s="7"/>
      <c r="F80" s="1"/>
      <c r="G80" s="7"/>
      <c r="H80" s="1"/>
      <c r="I80" s="7"/>
      <c r="J80" s="1"/>
      <c r="K80" s="7"/>
      <c r="L80" s="1"/>
      <c r="M80" s="7"/>
      <c r="N80" s="1"/>
      <c r="O80" s="13"/>
    </row>
    <row r="81" spans="1:15" customFormat="1" x14ac:dyDescent="0.2">
      <c r="A81" s="1"/>
      <c r="B81" s="1"/>
      <c r="C81" s="1"/>
      <c r="D81" s="1"/>
      <c r="E81" s="7"/>
      <c r="F81" s="1"/>
      <c r="G81" s="7"/>
      <c r="H81" s="1"/>
      <c r="I81" s="7"/>
      <c r="J81" s="1"/>
      <c r="K81" s="7"/>
      <c r="L81" s="1"/>
      <c r="M81" s="7"/>
      <c r="N81" s="1"/>
      <c r="O81" s="13"/>
    </row>
    <row r="82" spans="1:15" customFormat="1" x14ac:dyDescent="0.2">
      <c r="A82" s="1"/>
      <c r="B82" s="1"/>
      <c r="C82" s="1"/>
      <c r="D82" s="1"/>
      <c r="E82" s="7"/>
      <c r="F82" s="1"/>
      <c r="G82" s="7"/>
      <c r="H82" s="1"/>
      <c r="I82" s="7"/>
      <c r="J82" s="1"/>
      <c r="K82" s="7"/>
      <c r="L82" s="1"/>
      <c r="M82" s="7"/>
      <c r="N82" s="1"/>
      <c r="O82" s="13"/>
    </row>
    <row r="83" spans="1:15" customFormat="1" x14ac:dyDescent="0.2">
      <c r="A83" s="1"/>
      <c r="B83" s="1"/>
      <c r="C83" s="1"/>
      <c r="D83" s="1"/>
      <c r="E83" s="7"/>
      <c r="F83" s="1"/>
      <c r="G83" s="7"/>
      <c r="H83" s="1"/>
      <c r="I83" s="7"/>
      <c r="J83" s="1"/>
      <c r="K83" s="7"/>
      <c r="L83" s="1"/>
      <c r="M83" s="7"/>
      <c r="N83" s="1"/>
      <c r="O83" s="13"/>
    </row>
    <row r="84" spans="1:15" customFormat="1" x14ac:dyDescent="0.2">
      <c r="A84" s="1"/>
      <c r="B84" s="1"/>
      <c r="C84" s="1"/>
      <c r="D84" s="1"/>
      <c r="E84" s="7"/>
      <c r="F84" s="1"/>
      <c r="G84" s="7"/>
      <c r="H84" s="1"/>
      <c r="I84" s="7"/>
      <c r="J84" s="1"/>
      <c r="K84" s="7"/>
      <c r="L84" s="1"/>
      <c r="M84" s="7"/>
      <c r="N84" s="1"/>
      <c r="O84" s="13"/>
    </row>
    <row r="85" spans="1:15" customFormat="1" x14ac:dyDescent="0.2">
      <c r="A85" s="1"/>
      <c r="B85" s="1"/>
      <c r="C85" s="1"/>
      <c r="D85" s="1"/>
      <c r="E85" s="7"/>
      <c r="F85" s="1"/>
      <c r="G85" s="7"/>
      <c r="H85" s="1"/>
      <c r="I85" s="7"/>
      <c r="J85" s="1"/>
      <c r="K85" s="7"/>
      <c r="L85" s="1"/>
      <c r="M85" s="7"/>
      <c r="N85" s="1"/>
      <c r="O85" s="13"/>
    </row>
    <row r="86" spans="1:15" customFormat="1" x14ac:dyDescent="0.2">
      <c r="A86" s="1"/>
      <c r="B86" s="1"/>
      <c r="C86" s="1"/>
      <c r="D86" s="1"/>
      <c r="E86" s="7"/>
      <c r="F86" s="1"/>
      <c r="G86" s="7"/>
      <c r="H86" s="1"/>
      <c r="I86" s="7"/>
      <c r="J86" s="1"/>
      <c r="K86" s="7"/>
      <c r="L86" s="1"/>
      <c r="M86" s="7"/>
      <c r="N86" s="1"/>
      <c r="O86" s="13"/>
    </row>
    <row r="87" spans="1:15" customFormat="1" x14ac:dyDescent="0.2">
      <c r="A87" s="1"/>
      <c r="B87" s="1"/>
      <c r="C87" s="1"/>
      <c r="D87" s="1"/>
      <c r="E87" s="7"/>
      <c r="F87" s="1"/>
      <c r="G87" s="7"/>
      <c r="H87" s="1"/>
      <c r="I87" s="7"/>
      <c r="J87" s="1"/>
      <c r="K87" s="7"/>
      <c r="L87" s="1"/>
      <c r="M87" s="7"/>
      <c r="N87" s="1"/>
      <c r="O87" s="13"/>
    </row>
    <row r="88" spans="1:15" customFormat="1" x14ac:dyDescent="0.2">
      <c r="A88" s="1"/>
      <c r="B88" s="1"/>
      <c r="C88" s="1"/>
      <c r="D88" s="1"/>
      <c r="E88" s="7"/>
      <c r="F88" s="1"/>
      <c r="G88" s="7"/>
      <c r="H88" s="1"/>
      <c r="I88" s="7"/>
      <c r="J88" s="1"/>
      <c r="K88" s="7"/>
      <c r="L88" s="1"/>
      <c r="M88" s="7"/>
      <c r="N88" s="1"/>
      <c r="O88" s="13"/>
    </row>
    <row r="89" spans="1:15" customFormat="1" x14ac:dyDescent="0.2">
      <c r="A89" s="1"/>
      <c r="B89" s="1"/>
      <c r="C89" s="1"/>
      <c r="D89" s="1"/>
      <c r="E89" s="7"/>
      <c r="F89" s="1"/>
      <c r="G89" s="7"/>
      <c r="H89" s="1"/>
      <c r="I89" s="7"/>
      <c r="J89" s="1"/>
      <c r="K89" s="7"/>
      <c r="L89" s="1"/>
      <c r="M89" s="7"/>
      <c r="N89" s="1"/>
      <c r="O89" s="13"/>
    </row>
    <row r="90" spans="1:15" customFormat="1" x14ac:dyDescent="0.2">
      <c r="A90" s="1"/>
      <c r="B90" s="1"/>
      <c r="C90" s="1"/>
      <c r="D90" s="1"/>
      <c r="E90" s="7"/>
      <c r="F90" s="1"/>
      <c r="G90" s="7"/>
      <c r="H90" s="1"/>
      <c r="I90" s="7"/>
      <c r="J90" s="1"/>
      <c r="K90" s="7"/>
      <c r="L90" s="1"/>
      <c r="M90" s="7"/>
      <c r="N90" s="1"/>
      <c r="O90" s="13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3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3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3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3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3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3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3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3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3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3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3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3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3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3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3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3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3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3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3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3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3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3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3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3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3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3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3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3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3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3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3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3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3"/>
    </row>
    <row r="124" spans="1:15" customFormat="1" x14ac:dyDescent="0.2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3"/>
    </row>
    <row r="125" spans="1:15" customFormat="1" x14ac:dyDescent="0.2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3"/>
    </row>
    <row r="126" spans="1:15" customFormat="1" x14ac:dyDescent="0.2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3"/>
    </row>
    <row r="127" spans="1:15" customFormat="1" x14ac:dyDescent="0.2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3"/>
    </row>
    <row r="128" spans="1:15" customFormat="1" x14ac:dyDescent="0.2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3"/>
    </row>
    <row r="129" spans="1:15" customFormat="1" x14ac:dyDescent="0.2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3"/>
    </row>
    <row r="130" spans="1:15" customFormat="1" x14ac:dyDescent="0.2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3"/>
    </row>
    <row r="131" spans="1:15" customFormat="1" x14ac:dyDescent="0.2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3"/>
    </row>
    <row r="132" spans="1:15" customFormat="1" x14ac:dyDescent="0.2">
      <c r="A132" s="1"/>
      <c r="B132" s="1"/>
      <c r="C132" s="1"/>
      <c r="D132" s="1"/>
      <c r="E132" s="7"/>
      <c r="F132" s="1"/>
      <c r="G132" s="7"/>
      <c r="H132" s="1"/>
      <c r="I132" s="7"/>
      <c r="J132" s="1"/>
      <c r="K132" s="7"/>
      <c r="L132" s="1"/>
      <c r="M132" s="7"/>
      <c r="N132" s="1"/>
      <c r="O132" s="1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1414-14A1-49EE-AA18-2B94B9D0C458}">
  <sheetPr codeName="Sheet121"/>
  <dimension ref="A1:V311"/>
  <sheetViews>
    <sheetView tabSelected="1" zoomScaleNormal="100" zoomScaleSheetLayoutView="90" workbookViewId="0">
      <pane xSplit="1" ySplit="9" topLeftCell="B10" activePane="bottomRight" state="frozen"/>
      <selection activeCell="B7" sqref="B7"/>
      <selection pane="topRight" activeCell="B7" sqref="B7"/>
      <selection pane="bottomLeft" activeCell="B7" sqref="B7"/>
      <selection pane="bottomRight" sqref="A1:V1"/>
    </sheetView>
  </sheetViews>
  <sheetFormatPr defaultColWidth="9.140625" defaultRowHeight="12" x14ac:dyDescent="0.2"/>
  <cols>
    <col min="1" max="1" width="22.85546875" style="45" customWidth="1"/>
    <col min="2" max="2" width="16.28515625" style="46" customWidth="1"/>
    <col min="3" max="3" width="4.5703125" style="46" customWidth="1"/>
    <col min="4" max="4" width="8" style="45" bestFit="1" customWidth="1"/>
    <col min="5" max="5" width="4.85546875" style="46" customWidth="1"/>
    <col min="6" max="6" width="8.5703125" style="49" bestFit="1" customWidth="1"/>
    <col min="7" max="7" width="6.5703125" style="46" customWidth="1"/>
    <col min="8" max="8" width="10.28515625" style="49" customWidth="1"/>
    <col min="9" max="9" width="5.85546875" style="46" customWidth="1"/>
    <col min="10" max="10" width="9.7109375" style="49" bestFit="1" customWidth="1"/>
    <col min="11" max="11" width="5.140625" style="46" customWidth="1"/>
    <col min="12" max="12" width="9.28515625" style="49" customWidth="1"/>
    <col min="13" max="13" width="5.140625" style="50" customWidth="1"/>
    <col min="14" max="14" width="10.140625" style="49" customWidth="1"/>
    <col min="15" max="15" width="6" style="46" customWidth="1"/>
    <col min="16" max="16" width="9" style="49" customWidth="1"/>
    <col min="17" max="17" width="5.140625" style="46" customWidth="1"/>
    <col min="18" max="18" width="7.42578125" style="49" customWidth="1"/>
    <col min="19" max="19" width="6.42578125" style="46" customWidth="1"/>
    <col min="20" max="20" width="9.42578125" style="49" customWidth="1"/>
    <col min="21" max="21" width="5" style="46" customWidth="1"/>
    <col min="22" max="22" width="10" style="49" customWidth="1"/>
    <col min="23" max="256" width="9.140625" style="45"/>
    <col min="257" max="257" width="22.85546875" style="45" customWidth="1"/>
    <col min="258" max="258" width="16.28515625" style="45" customWidth="1"/>
    <col min="259" max="259" width="4.5703125" style="45" customWidth="1"/>
    <col min="260" max="260" width="8" style="45" bestFit="1" customWidth="1"/>
    <col min="261" max="261" width="4.85546875" style="45" customWidth="1"/>
    <col min="262" max="262" width="8.5703125" style="45" bestFit="1" customWidth="1"/>
    <col min="263" max="263" width="6.5703125" style="45" customWidth="1"/>
    <col min="264" max="264" width="10.28515625" style="45" customWidth="1"/>
    <col min="265" max="265" width="5.85546875" style="45" customWidth="1"/>
    <col min="266" max="266" width="9.7109375" style="45" bestFit="1" customWidth="1"/>
    <col min="267" max="267" width="5.140625" style="45" customWidth="1"/>
    <col min="268" max="268" width="9.28515625" style="45" customWidth="1"/>
    <col min="269" max="269" width="5.140625" style="45" customWidth="1"/>
    <col min="270" max="270" width="10.140625" style="45" customWidth="1"/>
    <col min="271" max="271" width="6" style="45" customWidth="1"/>
    <col min="272" max="272" width="9" style="45" customWidth="1"/>
    <col min="273" max="273" width="5.140625" style="45" customWidth="1"/>
    <col min="274" max="274" width="7.42578125" style="45" customWidth="1"/>
    <col min="275" max="275" width="6.42578125" style="45" customWidth="1"/>
    <col min="276" max="276" width="9.42578125" style="45" customWidth="1"/>
    <col min="277" max="277" width="5" style="45" customWidth="1"/>
    <col min="278" max="278" width="10" style="45" customWidth="1"/>
    <col min="279" max="512" width="9.140625" style="45"/>
    <col min="513" max="513" width="22.85546875" style="45" customWidth="1"/>
    <col min="514" max="514" width="16.28515625" style="45" customWidth="1"/>
    <col min="515" max="515" width="4.5703125" style="45" customWidth="1"/>
    <col min="516" max="516" width="8" style="45" bestFit="1" customWidth="1"/>
    <col min="517" max="517" width="4.85546875" style="45" customWidth="1"/>
    <col min="518" max="518" width="8.5703125" style="45" bestFit="1" customWidth="1"/>
    <col min="519" max="519" width="6.5703125" style="45" customWidth="1"/>
    <col min="520" max="520" width="10.28515625" style="45" customWidth="1"/>
    <col min="521" max="521" width="5.85546875" style="45" customWidth="1"/>
    <col min="522" max="522" width="9.7109375" style="45" bestFit="1" customWidth="1"/>
    <col min="523" max="523" width="5.140625" style="45" customWidth="1"/>
    <col min="524" max="524" width="9.28515625" style="45" customWidth="1"/>
    <col min="525" max="525" width="5.140625" style="45" customWidth="1"/>
    <col min="526" max="526" width="10.140625" style="45" customWidth="1"/>
    <col min="527" max="527" width="6" style="45" customWidth="1"/>
    <col min="528" max="528" width="9" style="45" customWidth="1"/>
    <col min="529" max="529" width="5.140625" style="45" customWidth="1"/>
    <col min="530" max="530" width="7.42578125" style="45" customWidth="1"/>
    <col min="531" max="531" width="6.42578125" style="45" customWidth="1"/>
    <col min="532" max="532" width="9.42578125" style="45" customWidth="1"/>
    <col min="533" max="533" width="5" style="45" customWidth="1"/>
    <col min="534" max="534" width="10" style="45" customWidth="1"/>
    <col min="535" max="768" width="9.140625" style="45"/>
    <col min="769" max="769" width="22.85546875" style="45" customWidth="1"/>
    <col min="770" max="770" width="16.28515625" style="45" customWidth="1"/>
    <col min="771" max="771" width="4.5703125" style="45" customWidth="1"/>
    <col min="772" max="772" width="8" style="45" bestFit="1" customWidth="1"/>
    <col min="773" max="773" width="4.85546875" style="45" customWidth="1"/>
    <col min="774" max="774" width="8.5703125" style="45" bestFit="1" customWidth="1"/>
    <col min="775" max="775" width="6.5703125" style="45" customWidth="1"/>
    <col min="776" max="776" width="10.28515625" style="45" customWidth="1"/>
    <col min="777" max="777" width="5.85546875" style="45" customWidth="1"/>
    <col min="778" max="778" width="9.7109375" style="45" bestFit="1" customWidth="1"/>
    <col min="779" max="779" width="5.140625" style="45" customWidth="1"/>
    <col min="780" max="780" width="9.28515625" style="45" customWidth="1"/>
    <col min="781" max="781" width="5.140625" style="45" customWidth="1"/>
    <col min="782" max="782" width="10.140625" style="45" customWidth="1"/>
    <col min="783" max="783" width="6" style="45" customWidth="1"/>
    <col min="784" max="784" width="9" style="45" customWidth="1"/>
    <col min="785" max="785" width="5.140625" style="45" customWidth="1"/>
    <col min="786" max="786" width="7.42578125" style="45" customWidth="1"/>
    <col min="787" max="787" width="6.42578125" style="45" customWidth="1"/>
    <col min="788" max="788" width="9.42578125" style="45" customWidth="1"/>
    <col min="789" max="789" width="5" style="45" customWidth="1"/>
    <col min="790" max="790" width="10" style="45" customWidth="1"/>
    <col min="791" max="1024" width="9.140625" style="45"/>
    <col min="1025" max="1025" width="22.85546875" style="45" customWidth="1"/>
    <col min="1026" max="1026" width="16.28515625" style="45" customWidth="1"/>
    <col min="1027" max="1027" width="4.5703125" style="45" customWidth="1"/>
    <col min="1028" max="1028" width="8" style="45" bestFit="1" customWidth="1"/>
    <col min="1029" max="1029" width="4.85546875" style="45" customWidth="1"/>
    <col min="1030" max="1030" width="8.5703125" style="45" bestFit="1" customWidth="1"/>
    <col min="1031" max="1031" width="6.5703125" style="45" customWidth="1"/>
    <col min="1032" max="1032" width="10.28515625" style="45" customWidth="1"/>
    <col min="1033" max="1033" width="5.85546875" style="45" customWidth="1"/>
    <col min="1034" max="1034" width="9.7109375" style="45" bestFit="1" customWidth="1"/>
    <col min="1035" max="1035" width="5.140625" style="45" customWidth="1"/>
    <col min="1036" max="1036" width="9.28515625" style="45" customWidth="1"/>
    <col min="1037" max="1037" width="5.140625" style="45" customWidth="1"/>
    <col min="1038" max="1038" width="10.140625" style="45" customWidth="1"/>
    <col min="1039" max="1039" width="6" style="45" customWidth="1"/>
    <col min="1040" max="1040" width="9" style="45" customWidth="1"/>
    <col min="1041" max="1041" width="5.140625" style="45" customWidth="1"/>
    <col min="1042" max="1042" width="7.42578125" style="45" customWidth="1"/>
    <col min="1043" max="1043" width="6.42578125" style="45" customWidth="1"/>
    <col min="1044" max="1044" width="9.42578125" style="45" customWidth="1"/>
    <col min="1045" max="1045" width="5" style="45" customWidth="1"/>
    <col min="1046" max="1046" width="10" style="45" customWidth="1"/>
    <col min="1047" max="1280" width="9.140625" style="45"/>
    <col min="1281" max="1281" width="22.85546875" style="45" customWidth="1"/>
    <col min="1282" max="1282" width="16.28515625" style="45" customWidth="1"/>
    <col min="1283" max="1283" width="4.5703125" style="45" customWidth="1"/>
    <col min="1284" max="1284" width="8" style="45" bestFit="1" customWidth="1"/>
    <col min="1285" max="1285" width="4.85546875" style="45" customWidth="1"/>
    <col min="1286" max="1286" width="8.5703125" style="45" bestFit="1" customWidth="1"/>
    <col min="1287" max="1287" width="6.5703125" style="45" customWidth="1"/>
    <col min="1288" max="1288" width="10.28515625" style="45" customWidth="1"/>
    <col min="1289" max="1289" width="5.85546875" style="45" customWidth="1"/>
    <col min="1290" max="1290" width="9.7109375" style="45" bestFit="1" customWidth="1"/>
    <col min="1291" max="1291" width="5.140625" style="45" customWidth="1"/>
    <col min="1292" max="1292" width="9.28515625" style="45" customWidth="1"/>
    <col min="1293" max="1293" width="5.140625" style="45" customWidth="1"/>
    <col min="1294" max="1294" width="10.140625" style="45" customWidth="1"/>
    <col min="1295" max="1295" width="6" style="45" customWidth="1"/>
    <col min="1296" max="1296" width="9" style="45" customWidth="1"/>
    <col min="1297" max="1297" width="5.140625" style="45" customWidth="1"/>
    <col min="1298" max="1298" width="7.42578125" style="45" customWidth="1"/>
    <col min="1299" max="1299" width="6.42578125" style="45" customWidth="1"/>
    <col min="1300" max="1300" width="9.42578125" style="45" customWidth="1"/>
    <col min="1301" max="1301" width="5" style="45" customWidth="1"/>
    <col min="1302" max="1302" width="10" style="45" customWidth="1"/>
    <col min="1303" max="1536" width="9.140625" style="45"/>
    <col min="1537" max="1537" width="22.85546875" style="45" customWidth="1"/>
    <col min="1538" max="1538" width="16.28515625" style="45" customWidth="1"/>
    <col min="1539" max="1539" width="4.5703125" style="45" customWidth="1"/>
    <col min="1540" max="1540" width="8" style="45" bestFit="1" customWidth="1"/>
    <col min="1541" max="1541" width="4.85546875" style="45" customWidth="1"/>
    <col min="1542" max="1542" width="8.5703125" style="45" bestFit="1" customWidth="1"/>
    <col min="1543" max="1543" width="6.5703125" style="45" customWidth="1"/>
    <col min="1544" max="1544" width="10.28515625" style="45" customWidth="1"/>
    <col min="1545" max="1545" width="5.85546875" style="45" customWidth="1"/>
    <col min="1546" max="1546" width="9.7109375" style="45" bestFit="1" customWidth="1"/>
    <col min="1547" max="1547" width="5.140625" style="45" customWidth="1"/>
    <col min="1548" max="1548" width="9.28515625" style="45" customWidth="1"/>
    <col min="1549" max="1549" width="5.140625" style="45" customWidth="1"/>
    <col min="1550" max="1550" width="10.140625" style="45" customWidth="1"/>
    <col min="1551" max="1551" width="6" style="45" customWidth="1"/>
    <col min="1552" max="1552" width="9" style="45" customWidth="1"/>
    <col min="1553" max="1553" width="5.140625" style="45" customWidth="1"/>
    <col min="1554" max="1554" width="7.42578125" style="45" customWidth="1"/>
    <col min="1555" max="1555" width="6.42578125" style="45" customWidth="1"/>
    <col min="1556" max="1556" width="9.42578125" style="45" customWidth="1"/>
    <col min="1557" max="1557" width="5" style="45" customWidth="1"/>
    <col min="1558" max="1558" width="10" style="45" customWidth="1"/>
    <col min="1559" max="1792" width="9.140625" style="45"/>
    <col min="1793" max="1793" width="22.85546875" style="45" customWidth="1"/>
    <col min="1794" max="1794" width="16.28515625" style="45" customWidth="1"/>
    <col min="1795" max="1795" width="4.5703125" style="45" customWidth="1"/>
    <col min="1796" max="1796" width="8" style="45" bestFit="1" customWidth="1"/>
    <col min="1797" max="1797" width="4.85546875" style="45" customWidth="1"/>
    <col min="1798" max="1798" width="8.5703125" style="45" bestFit="1" customWidth="1"/>
    <col min="1799" max="1799" width="6.5703125" style="45" customWidth="1"/>
    <col min="1800" max="1800" width="10.28515625" style="45" customWidth="1"/>
    <col min="1801" max="1801" width="5.85546875" style="45" customWidth="1"/>
    <col min="1802" max="1802" width="9.7109375" style="45" bestFit="1" customWidth="1"/>
    <col min="1803" max="1803" width="5.140625" style="45" customWidth="1"/>
    <col min="1804" max="1804" width="9.28515625" style="45" customWidth="1"/>
    <col min="1805" max="1805" width="5.140625" style="45" customWidth="1"/>
    <col min="1806" max="1806" width="10.140625" style="45" customWidth="1"/>
    <col min="1807" max="1807" width="6" style="45" customWidth="1"/>
    <col min="1808" max="1808" width="9" style="45" customWidth="1"/>
    <col min="1809" max="1809" width="5.140625" style="45" customWidth="1"/>
    <col min="1810" max="1810" width="7.42578125" style="45" customWidth="1"/>
    <col min="1811" max="1811" width="6.42578125" style="45" customWidth="1"/>
    <col min="1812" max="1812" width="9.42578125" style="45" customWidth="1"/>
    <col min="1813" max="1813" width="5" style="45" customWidth="1"/>
    <col min="1814" max="1814" width="10" style="45" customWidth="1"/>
    <col min="1815" max="2048" width="9.140625" style="45"/>
    <col min="2049" max="2049" width="22.85546875" style="45" customWidth="1"/>
    <col min="2050" max="2050" width="16.28515625" style="45" customWidth="1"/>
    <col min="2051" max="2051" width="4.5703125" style="45" customWidth="1"/>
    <col min="2052" max="2052" width="8" style="45" bestFit="1" customWidth="1"/>
    <col min="2053" max="2053" width="4.85546875" style="45" customWidth="1"/>
    <col min="2054" max="2054" width="8.5703125" style="45" bestFit="1" customWidth="1"/>
    <col min="2055" max="2055" width="6.5703125" style="45" customWidth="1"/>
    <col min="2056" max="2056" width="10.28515625" style="45" customWidth="1"/>
    <col min="2057" max="2057" width="5.85546875" style="45" customWidth="1"/>
    <col min="2058" max="2058" width="9.7109375" style="45" bestFit="1" customWidth="1"/>
    <col min="2059" max="2059" width="5.140625" style="45" customWidth="1"/>
    <col min="2060" max="2060" width="9.28515625" style="45" customWidth="1"/>
    <col min="2061" max="2061" width="5.140625" style="45" customWidth="1"/>
    <col min="2062" max="2062" width="10.140625" style="45" customWidth="1"/>
    <col min="2063" max="2063" width="6" style="45" customWidth="1"/>
    <col min="2064" max="2064" width="9" style="45" customWidth="1"/>
    <col min="2065" max="2065" width="5.140625" style="45" customWidth="1"/>
    <col min="2066" max="2066" width="7.42578125" style="45" customWidth="1"/>
    <col min="2067" max="2067" width="6.42578125" style="45" customWidth="1"/>
    <col min="2068" max="2068" width="9.42578125" style="45" customWidth="1"/>
    <col min="2069" max="2069" width="5" style="45" customWidth="1"/>
    <col min="2070" max="2070" width="10" style="45" customWidth="1"/>
    <col min="2071" max="2304" width="9.140625" style="45"/>
    <col min="2305" max="2305" width="22.85546875" style="45" customWidth="1"/>
    <col min="2306" max="2306" width="16.28515625" style="45" customWidth="1"/>
    <col min="2307" max="2307" width="4.5703125" style="45" customWidth="1"/>
    <col min="2308" max="2308" width="8" style="45" bestFit="1" customWidth="1"/>
    <col min="2309" max="2309" width="4.85546875" style="45" customWidth="1"/>
    <col min="2310" max="2310" width="8.5703125" style="45" bestFit="1" customWidth="1"/>
    <col min="2311" max="2311" width="6.5703125" style="45" customWidth="1"/>
    <col min="2312" max="2312" width="10.28515625" style="45" customWidth="1"/>
    <col min="2313" max="2313" width="5.85546875" style="45" customWidth="1"/>
    <col min="2314" max="2314" width="9.7109375" style="45" bestFit="1" customWidth="1"/>
    <col min="2315" max="2315" width="5.140625" style="45" customWidth="1"/>
    <col min="2316" max="2316" width="9.28515625" style="45" customWidth="1"/>
    <col min="2317" max="2317" width="5.140625" style="45" customWidth="1"/>
    <col min="2318" max="2318" width="10.140625" style="45" customWidth="1"/>
    <col min="2319" max="2319" width="6" style="45" customWidth="1"/>
    <col min="2320" max="2320" width="9" style="45" customWidth="1"/>
    <col min="2321" max="2321" width="5.140625" style="45" customWidth="1"/>
    <col min="2322" max="2322" width="7.42578125" style="45" customWidth="1"/>
    <col min="2323" max="2323" width="6.42578125" style="45" customWidth="1"/>
    <col min="2324" max="2324" width="9.42578125" style="45" customWidth="1"/>
    <col min="2325" max="2325" width="5" style="45" customWidth="1"/>
    <col min="2326" max="2326" width="10" style="45" customWidth="1"/>
    <col min="2327" max="2560" width="9.140625" style="45"/>
    <col min="2561" max="2561" width="22.85546875" style="45" customWidth="1"/>
    <col min="2562" max="2562" width="16.28515625" style="45" customWidth="1"/>
    <col min="2563" max="2563" width="4.5703125" style="45" customWidth="1"/>
    <col min="2564" max="2564" width="8" style="45" bestFit="1" customWidth="1"/>
    <col min="2565" max="2565" width="4.85546875" style="45" customWidth="1"/>
    <col min="2566" max="2566" width="8.5703125" style="45" bestFit="1" customWidth="1"/>
    <col min="2567" max="2567" width="6.5703125" style="45" customWidth="1"/>
    <col min="2568" max="2568" width="10.28515625" style="45" customWidth="1"/>
    <col min="2569" max="2569" width="5.85546875" style="45" customWidth="1"/>
    <col min="2570" max="2570" width="9.7109375" style="45" bestFit="1" customWidth="1"/>
    <col min="2571" max="2571" width="5.140625" style="45" customWidth="1"/>
    <col min="2572" max="2572" width="9.28515625" style="45" customWidth="1"/>
    <col min="2573" max="2573" width="5.140625" style="45" customWidth="1"/>
    <col min="2574" max="2574" width="10.140625" style="45" customWidth="1"/>
    <col min="2575" max="2575" width="6" style="45" customWidth="1"/>
    <col min="2576" max="2576" width="9" style="45" customWidth="1"/>
    <col min="2577" max="2577" width="5.140625" style="45" customWidth="1"/>
    <col min="2578" max="2578" width="7.42578125" style="45" customWidth="1"/>
    <col min="2579" max="2579" width="6.42578125" style="45" customWidth="1"/>
    <col min="2580" max="2580" width="9.42578125" style="45" customWidth="1"/>
    <col min="2581" max="2581" width="5" style="45" customWidth="1"/>
    <col min="2582" max="2582" width="10" style="45" customWidth="1"/>
    <col min="2583" max="2816" width="9.140625" style="45"/>
    <col min="2817" max="2817" width="22.85546875" style="45" customWidth="1"/>
    <col min="2818" max="2818" width="16.28515625" style="45" customWidth="1"/>
    <col min="2819" max="2819" width="4.5703125" style="45" customWidth="1"/>
    <col min="2820" max="2820" width="8" style="45" bestFit="1" customWidth="1"/>
    <col min="2821" max="2821" width="4.85546875" style="45" customWidth="1"/>
    <col min="2822" max="2822" width="8.5703125" style="45" bestFit="1" customWidth="1"/>
    <col min="2823" max="2823" width="6.5703125" style="45" customWidth="1"/>
    <col min="2824" max="2824" width="10.28515625" style="45" customWidth="1"/>
    <col min="2825" max="2825" width="5.85546875" style="45" customWidth="1"/>
    <col min="2826" max="2826" width="9.7109375" style="45" bestFit="1" customWidth="1"/>
    <col min="2827" max="2827" width="5.140625" style="45" customWidth="1"/>
    <col min="2828" max="2828" width="9.28515625" style="45" customWidth="1"/>
    <col min="2829" max="2829" width="5.140625" style="45" customWidth="1"/>
    <col min="2830" max="2830" width="10.140625" style="45" customWidth="1"/>
    <col min="2831" max="2831" width="6" style="45" customWidth="1"/>
    <col min="2832" max="2832" width="9" style="45" customWidth="1"/>
    <col min="2833" max="2833" width="5.140625" style="45" customWidth="1"/>
    <col min="2834" max="2834" width="7.42578125" style="45" customWidth="1"/>
    <col min="2835" max="2835" width="6.42578125" style="45" customWidth="1"/>
    <col min="2836" max="2836" width="9.42578125" style="45" customWidth="1"/>
    <col min="2837" max="2837" width="5" style="45" customWidth="1"/>
    <col min="2838" max="2838" width="10" style="45" customWidth="1"/>
    <col min="2839" max="3072" width="9.140625" style="45"/>
    <col min="3073" max="3073" width="22.85546875" style="45" customWidth="1"/>
    <col min="3074" max="3074" width="16.28515625" style="45" customWidth="1"/>
    <col min="3075" max="3075" width="4.5703125" style="45" customWidth="1"/>
    <col min="3076" max="3076" width="8" style="45" bestFit="1" customWidth="1"/>
    <col min="3077" max="3077" width="4.85546875" style="45" customWidth="1"/>
    <col min="3078" max="3078" width="8.5703125" style="45" bestFit="1" customWidth="1"/>
    <col min="3079" max="3079" width="6.5703125" style="45" customWidth="1"/>
    <col min="3080" max="3080" width="10.28515625" style="45" customWidth="1"/>
    <col min="3081" max="3081" width="5.85546875" style="45" customWidth="1"/>
    <col min="3082" max="3082" width="9.7109375" style="45" bestFit="1" customWidth="1"/>
    <col min="3083" max="3083" width="5.140625" style="45" customWidth="1"/>
    <col min="3084" max="3084" width="9.28515625" style="45" customWidth="1"/>
    <col min="3085" max="3085" width="5.140625" style="45" customWidth="1"/>
    <col min="3086" max="3086" width="10.140625" style="45" customWidth="1"/>
    <col min="3087" max="3087" width="6" style="45" customWidth="1"/>
    <col min="3088" max="3088" width="9" style="45" customWidth="1"/>
    <col min="3089" max="3089" width="5.140625" style="45" customWidth="1"/>
    <col min="3090" max="3090" width="7.42578125" style="45" customWidth="1"/>
    <col min="3091" max="3091" width="6.42578125" style="45" customWidth="1"/>
    <col min="3092" max="3092" width="9.42578125" style="45" customWidth="1"/>
    <col min="3093" max="3093" width="5" style="45" customWidth="1"/>
    <col min="3094" max="3094" width="10" style="45" customWidth="1"/>
    <col min="3095" max="3328" width="9.140625" style="45"/>
    <col min="3329" max="3329" width="22.85546875" style="45" customWidth="1"/>
    <col min="3330" max="3330" width="16.28515625" style="45" customWidth="1"/>
    <col min="3331" max="3331" width="4.5703125" style="45" customWidth="1"/>
    <col min="3332" max="3332" width="8" style="45" bestFit="1" customWidth="1"/>
    <col min="3333" max="3333" width="4.85546875" style="45" customWidth="1"/>
    <col min="3334" max="3334" width="8.5703125" style="45" bestFit="1" customWidth="1"/>
    <col min="3335" max="3335" width="6.5703125" style="45" customWidth="1"/>
    <col min="3336" max="3336" width="10.28515625" style="45" customWidth="1"/>
    <col min="3337" max="3337" width="5.85546875" style="45" customWidth="1"/>
    <col min="3338" max="3338" width="9.7109375" style="45" bestFit="1" customWidth="1"/>
    <col min="3339" max="3339" width="5.140625" style="45" customWidth="1"/>
    <col min="3340" max="3340" width="9.28515625" style="45" customWidth="1"/>
    <col min="3341" max="3341" width="5.140625" style="45" customWidth="1"/>
    <col min="3342" max="3342" width="10.140625" style="45" customWidth="1"/>
    <col min="3343" max="3343" width="6" style="45" customWidth="1"/>
    <col min="3344" max="3344" width="9" style="45" customWidth="1"/>
    <col min="3345" max="3345" width="5.140625" style="45" customWidth="1"/>
    <col min="3346" max="3346" width="7.42578125" style="45" customWidth="1"/>
    <col min="3347" max="3347" width="6.42578125" style="45" customWidth="1"/>
    <col min="3348" max="3348" width="9.42578125" style="45" customWidth="1"/>
    <col min="3349" max="3349" width="5" style="45" customWidth="1"/>
    <col min="3350" max="3350" width="10" style="45" customWidth="1"/>
    <col min="3351" max="3584" width="9.140625" style="45"/>
    <col min="3585" max="3585" width="22.85546875" style="45" customWidth="1"/>
    <col min="3586" max="3586" width="16.28515625" style="45" customWidth="1"/>
    <col min="3587" max="3587" width="4.5703125" style="45" customWidth="1"/>
    <col min="3588" max="3588" width="8" style="45" bestFit="1" customWidth="1"/>
    <col min="3589" max="3589" width="4.85546875" style="45" customWidth="1"/>
    <col min="3590" max="3590" width="8.5703125" style="45" bestFit="1" customWidth="1"/>
    <col min="3591" max="3591" width="6.5703125" style="45" customWidth="1"/>
    <col min="3592" max="3592" width="10.28515625" style="45" customWidth="1"/>
    <col min="3593" max="3593" width="5.85546875" style="45" customWidth="1"/>
    <col min="3594" max="3594" width="9.7109375" style="45" bestFit="1" customWidth="1"/>
    <col min="3595" max="3595" width="5.140625" style="45" customWidth="1"/>
    <col min="3596" max="3596" width="9.28515625" style="45" customWidth="1"/>
    <col min="3597" max="3597" width="5.140625" style="45" customWidth="1"/>
    <col min="3598" max="3598" width="10.140625" style="45" customWidth="1"/>
    <col min="3599" max="3599" width="6" style="45" customWidth="1"/>
    <col min="3600" max="3600" width="9" style="45" customWidth="1"/>
    <col min="3601" max="3601" width="5.140625" style="45" customWidth="1"/>
    <col min="3602" max="3602" width="7.42578125" style="45" customWidth="1"/>
    <col min="3603" max="3603" width="6.42578125" style="45" customWidth="1"/>
    <col min="3604" max="3604" width="9.42578125" style="45" customWidth="1"/>
    <col min="3605" max="3605" width="5" style="45" customWidth="1"/>
    <col min="3606" max="3606" width="10" style="45" customWidth="1"/>
    <col min="3607" max="3840" width="9.140625" style="45"/>
    <col min="3841" max="3841" width="22.85546875" style="45" customWidth="1"/>
    <col min="3842" max="3842" width="16.28515625" style="45" customWidth="1"/>
    <col min="3843" max="3843" width="4.5703125" style="45" customWidth="1"/>
    <col min="3844" max="3844" width="8" style="45" bestFit="1" customWidth="1"/>
    <col min="3845" max="3845" width="4.85546875" style="45" customWidth="1"/>
    <col min="3846" max="3846" width="8.5703125" style="45" bestFit="1" customWidth="1"/>
    <col min="3847" max="3847" width="6.5703125" style="45" customWidth="1"/>
    <col min="3848" max="3848" width="10.28515625" style="45" customWidth="1"/>
    <col min="3849" max="3849" width="5.85546875" style="45" customWidth="1"/>
    <col min="3850" max="3850" width="9.7109375" style="45" bestFit="1" customWidth="1"/>
    <col min="3851" max="3851" width="5.140625" style="45" customWidth="1"/>
    <col min="3852" max="3852" width="9.28515625" style="45" customWidth="1"/>
    <col min="3853" max="3853" width="5.140625" style="45" customWidth="1"/>
    <col min="3854" max="3854" width="10.140625" style="45" customWidth="1"/>
    <col min="3855" max="3855" width="6" style="45" customWidth="1"/>
    <col min="3856" max="3856" width="9" style="45" customWidth="1"/>
    <col min="3857" max="3857" width="5.140625" style="45" customWidth="1"/>
    <col min="3858" max="3858" width="7.42578125" style="45" customWidth="1"/>
    <col min="3859" max="3859" width="6.42578125" style="45" customWidth="1"/>
    <col min="3860" max="3860" width="9.42578125" style="45" customWidth="1"/>
    <col min="3861" max="3861" width="5" style="45" customWidth="1"/>
    <col min="3862" max="3862" width="10" style="45" customWidth="1"/>
    <col min="3863" max="4096" width="9.140625" style="45"/>
    <col min="4097" max="4097" width="22.85546875" style="45" customWidth="1"/>
    <col min="4098" max="4098" width="16.28515625" style="45" customWidth="1"/>
    <col min="4099" max="4099" width="4.5703125" style="45" customWidth="1"/>
    <col min="4100" max="4100" width="8" style="45" bestFit="1" customWidth="1"/>
    <col min="4101" max="4101" width="4.85546875" style="45" customWidth="1"/>
    <col min="4102" max="4102" width="8.5703125" style="45" bestFit="1" customWidth="1"/>
    <col min="4103" max="4103" width="6.5703125" style="45" customWidth="1"/>
    <col min="4104" max="4104" width="10.28515625" style="45" customWidth="1"/>
    <col min="4105" max="4105" width="5.85546875" style="45" customWidth="1"/>
    <col min="4106" max="4106" width="9.7109375" style="45" bestFit="1" customWidth="1"/>
    <col min="4107" max="4107" width="5.140625" style="45" customWidth="1"/>
    <col min="4108" max="4108" width="9.28515625" style="45" customWidth="1"/>
    <col min="4109" max="4109" width="5.140625" style="45" customWidth="1"/>
    <col min="4110" max="4110" width="10.140625" style="45" customWidth="1"/>
    <col min="4111" max="4111" width="6" style="45" customWidth="1"/>
    <col min="4112" max="4112" width="9" style="45" customWidth="1"/>
    <col min="4113" max="4113" width="5.140625" style="45" customWidth="1"/>
    <col min="4114" max="4114" width="7.42578125" style="45" customWidth="1"/>
    <col min="4115" max="4115" width="6.42578125" style="45" customWidth="1"/>
    <col min="4116" max="4116" width="9.42578125" style="45" customWidth="1"/>
    <col min="4117" max="4117" width="5" style="45" customWidth="1"/>
    <col min="4118" max="4118" width="10" style="45" customWidth="1"/>
    <col min="4119" max="4352" width="9.140625" style="45"/>
    <col min="4353" max="4353" width="22.85546875" style="45" customWidth="1"/>
    <col min="4354" max="4354" width="16.28515625" style="45" customWidth="1"/>
    <col min="4355" max="4355" width="4.5703125" style="45" customWidth="1"/>
    <col min="4356" max="4356" width="8" style="45" bestFit="1" customWidth="1"/>
    <col min="4357" max="4357" width="4.85546875" style="45" customWidth="1"/>
    <col min="4358" max="4358" width="8.5703125" style="45" bestFit="1" customWidth="1"/>
    <col min="4359" max="4359" width="6.5703125" style="45" customWidth="1"/>
    <col min="4360" max="4360" width="10.28515625" style="45" customWidth="1"/>
    <col min="4361" max="4361" width="5.85546875" style="45" customWidth="1"/>
    <col min="4362" max="4362" width="9.7109375" style="45" bestFit="1" customWidth="1"/>
    <col min="4363" max="4363" width="5.140625" style="45" customWidth="1"/>
    <col min="4364" max="4364" width="9.28515625" style="45" customWidth="1"/>
    <col min="4365" max="4365" width="5.140625" style="45" customWidth="1"/>
    <col min="4366" max="4366" width="10.140625" style="45" customWidth="1"/>
    <col min="4367" max="4367" width="6" style="45" customWidth="1"/>
    <col min="4368" max="4368" width="9" style="45" customWidth="1"/>
    <col min="4369" max="4369" width="5.140625" style="45" customWidth="1"/>
    <col min="4370" max="4370" width="7.42578125" style="45" customWidth="1"/>
    <col min="4371" max="4371" width="6.42578125" style="45" customWidth="1"/>
    <col min="4372" max="4372" width="9.42578125" style="45" customWidth="1"/>
    <col min="4373" max="4373" width="5" style="45" customWidth="1"/>
    <col min="4374" max="4374" width="10" style="45" customWidth="1"/>
    <col min="4375" max="4608" width="9.140625" style="45"/>
    <col min="4609" max="4609" width="22.85546875" style="45" customWidth="1"/>
    <col min="4610" max="4610" width="16.28515625" style="45" customWidth="1"/>
    <col min="4611" max="4611" width="4.5703125" style="45" customWidth="1"/>
    <col min="4612" max="4612" width="8" style="45" bestFit="1" customWidth="1"/>
    <col min="4613" max="4613" width="4.85546875" style="45" customWidth="1"/>
    <col min="4614" max="4614" width="8.5703125" style="45" bestFit="1" customWidth="1"/>
    <col min="4615" max="4615" width="6.5703125" style="45" customWidth="1"/>
    <col min="4616" max="4616" width="10.28515625" style="45" customWidth="1"/>
    <col min="4617" max="4617" width="5.85546875" style="45" customWidth="1"/>
    <col min="4618" max="4618" width="9.7109375" style="45" bestFit="1" customWidth="1"/>
    <col min="4619" max="4619" width="5.140625" style="45" customWidth="1"/>
    <col min="4620" max="4620" width="9.28515625" style="45" customWidth="1"/>
    <col min="4621" max="4621" width="5.140625" style="45" customWidth="1"/>
    <col min="4622" max="4622" width="10.140625" style="45" customWidth="1"/>
    <col min="4623" max="4623" width="6" style="45" customWidth="1"/>
    <col min="4624" max="4624" width="9" style="45" customWidth="1"/>
    <col min="4625" max="4625" width="5.140625" style="45" customWidth="1"/>
    <col min="4626" max="4626" width="7.42578125" style="45" customWidth="1"/>
    <col min="4627" max="4627" width="6.42578125" style="45" customWidth="1"/>
    <col min="4628" max="4628" width="9.42578125" style="45" customWidth="1"/>
    <col min="4629" max="4629" width="5" style="45" customWidth="1"/>
    <col min="4630" max="4630" width="10" style="45" customWidth="1"/>
    <col min="4631" max="4864" width="9.140625" style="45"/>
    <col min="4865" max="4865" width="22.85546875" style="45" customWidth="1"/>
    <col min="4866" max="4866" width="16.28515625" style="45" customWidth="1"/>
    <col min="4867" max="4867" width="4.5703125" style="45" customWidth="1"/>
    <col min="4868" max="4868" width="8" style="45" bestFit="1" customWidth="1"/>
    <col min="4869" max="4869" width="4.85546875" style="45" customWidth="1"/>
    <col min="4870" max="4870" width="8.5703125" style="45" bestFit="1" customWidth="1"/>
    <col min="4871" max="4871" width="6.5703125" style="45" customWidth="1"/>
    <col min="4872" max="4872" width="10.28515625" style="45" customWidth="1"/>
    <col min="4873" max="4873" width="5.85546875" style="45" customWidth="1"/>
    <col min="4874" max="4874" width="9.7109375" style="45" bestFit="1" customWidth="1"/>
    <col min="4875" max="4875" width="5.140625" style="45" customWidth="1"/>
    <col min="4876" max="4876" width="9.28515625" style="45" customWidth="1"/>
    <col min="4877" max="4877" width="5.140625" style="45" customWidth="1"/>
    <col min="4878" max="4878" width="10.140625" style="45" customWidth="1"/>
    <col min="4879" max="4879" width="6" style="45" customWidth="1"/>
    <col min="4880" max="4880" width="9" style="45" customWidth="1"/>
    <col min="4881" max="4881" width="5.140625" style="45" customWidth="1"/>
    <col min="4882" max="4882" width="7.42578125" style="45" customWidth="1"/>
    <col min="4883" max="4883" width="6.42578125" style="45" customWidth="1"/>
    <col min="4884" max="4884" width="9.42578125" style="45" customWidth="1"/>
    <col min="4885" max="4885" width="5" style="45" customWidth="1"/>
    <col min="4886" max="4886" width="10" style="45" customWidth="1"/>
    <col min="4887" max="5120" width="9.140625" style="45"/>
    <col min="5121" max="5121" width="22.85546875" style="45" customWidth="1"/>
    <col min="5122" max="5122" width="16.28515625" style="45" customWidth="1"/>
    <col min="5123" max="5123" width="4.5703125" style="45" customWidth="1"/>
    <col min="5124" max="5124" width="8" style="45" bestFit="1" customWidth="1"/>
    <col min="5125" max="5125" width="4.85546875" style="45" customWidth="1"/>
    <col min="5126" max="5126" width="8.5703125" style="45" bestFit="1" customWidth="1"/>
    <col min="5127" max="5127" width="6.5703125" style="45" customWidth="1"/>
    <col min="5128" max="5128" width="10.28515625" style="45" customWidth="1"/>
    <col min="5129" max="5129" width="5.85546875" style="45" customWidth="1"/>
    <col min="5130" max="5130" width="9.7109375" style="45" bestFit="1" customWidth="1"/>
    <col min="5131" max="5131" width="5.140625" style="45" customWidth="1"/>
    <col min="5132" max="5132" width="9.28515625" style="45" customWidth="1"/>
    <col min="5133" max="5133" width="5.140625" style="45" customWidth="1"/>
    <col min="5134" max="5134" width="10.140625" style="45" customWidth="1"/>
    <col min="5135" max="5135" width="6" style="45" customWidth="1"/>
    <col min="5136" max="5136" width="9" style="45" customWidth="1"/>
    <col min="5137" max="5137" width="5.140625" style="45" customWidth="1"/>
    <col min="5138" max="5138" width="7.42578125" style="45" customWidth="1"/>
    <col min="5139" max="5139" width="6.42578125" style="45" customWidth="1"/>
    <col min="5140" max="5140" width="9.42578125" style="45" customWidth="1"/>
    <col min="5141" max="5141" width="5" style="45" customWidth="1"/>
    <col min="5142" max="5142" width="10" style="45" customWidth="1"/>
    <col min="5143" max="5376" width="9.140625" style="45"/>
    <col min="5377" max="5377" width="22.85546875" style="45" customWidth="1"/>
    <col min="5378" max="5378" width="16.28515625" style="45" customWidth="1"/>
    <col min="5379" max="5379" width="4.5703125" style="45" customWidth="1"/>
    <col min="5380" max="5380" width="8" style="45" bestFit="1" customWidth="1"/>
    <col min="5381" max="5381" width="4.85546875" style="45" customWidth="1"/>
    <col min="5382" max="5382" width="8.5703125" style="45" bestFit="1" customWidth="1"/>
    <col min="5383" max="5383" width="6.5703125" style="45" customWidth="1"/>
    <col min="5384" max="5384" width="10.28515625" style="45" customWidth="1"/>
    <col min="5385" max="5385" width="5.85546875" style="45" customWidth="1"/>
    <col min="5386" max="5386" width="9.7109375" style="45" bestFit="1" customWidth="1"/>
    <col min="5387" max="5387" width="5.140625" style="45" customWidth="1"/>
    <col min="5388" max="5388" width="9.28515625" style="45" customWidth="1"/>
    <col min="5389" max="5389" width="5.140625" style="45" customWidth="1"/>
    <col min="5390" max="5390" width="10.140625" style="45" customWidth="1"/>
    <col min="5391" max="5391" width="6" style="45" customWidth="1"/>
    <col min="5392" max="5392" width="9" style="45" customWidth="1"/>
    <col min="5393" max="5393" width="5.140625" style="45" customWidth="1"/>
    <col min="5394" max="5394" width="7.42578125" style="45" customWidth="1"/>
    <col min="5395" max="5395" width="6.42578125" style="45" customWidth="1"/>
    <col min="5396" max="5396" width="9.42578125" style="45" customWidth="1"/>
    <col min="5397" max="5397" width="5" style="45" customWidth="1"/>
    <col min="5398" max="5398" width="10" style="45" customWidth="1"/>
    <col min="5399" max="5632" width="9.140625" style="45"/>
    <col min="5633" max="5633" width="22.85546875" style="45" customWidth="1"/>
    <col min="5634" max="5634" width="16.28515625" style="45" customWidth="1"/>
    <col min="5635" max="5635" width="4.5703125" style="45" customWidth="1"/>
    <col min="5636" max="5636" width="8" style="45" bestFit="1" customWidth="1"/>
    <col min="5637" max="5637" width="4.85546875" style="45" customWidth="1"/>
    <col min="5638" max="5638" width="8.5703125" style="45" bestFit="1" customWidth="1"/>
    <col min="5639" max="5639" width="6.5703125" style="45" customWidth="1"/>
    <col min="5640" max="5640" width="10.28515625" style="45" customWidth="1"/>
    <col min="5641" max="5641" width="5.85546875" style="45" customWidth="1"/>
    <col min="5642" max="5642" width="9.7109375" style="45" bestFit="1" customWidth="1"/>
    <col min="5643" max="5643" width="5.140625" style="45" customWidth="1"/>
    <col min="5644" max="5644" width="9.28515625" style="45" customWidth="1"/>
    <col min="5645" max="5645" width="5.140625" style="45" customWidth="1"/>
    <col min="5646" max="5646" width="10.140625" style="45" customWidth="1"/>
    <col min="5647" max="5647" width="6" style="45" customWidth="1"/>
    <col min="5648" max="5648" width="9" style="45" customWidth="1"/>
    <col min="5649" max="5649" width="5.140625" style="45" customWidth="1"/>
    <col min="5650" max="5650" width="7.42578125" style="45" customWidth="1"/>
    <col min="5651" max="5651" width="6.42578125" style="45" customWidth="1"/>
    <col min="5652" max="5652" width="9.42578125" style="45" customWidth="1"/>
    <col min="5653" max="5653" width="5" style="45" customWidth="1"/>
    <col min="5654" max="5654" width="10" style="45" customWidth="1"/>
    <col min="5655" max="5888" width="9.140625" style="45"/>
    <col min="5889" max="5889" width="22.85546875" style="45" customWidth="1"/>
    <col min="5890" max="5890" width="16.28515625" style="45" customWidth="1"/>
    <col min="5891" max="5891" width="4.5703125" style="45" customWidth="1"/>
    <col min="5892" max="5892" width="8" style="45" bestFit="1" customWidth="1"/>
    <col min="5893" max="5893" width="4.85546875" style="45" customWidth="1"/>
    <col min="5894" max="5894" width="8.5703125" style="45" bestFit="1" customWidth="1"/>
    <col min="5895" max="5895" width="6.5703125" style="45" customWidth="1"/>
    <col min="5896" max="5896" width="10.28515625" style="45" customWidth="1"/>
    <col min="5897" max="5897" width="5.85546875" style="45" customWidth="1"/>
    <col min="5898" max="5898" width="9.7109375" style="45" bestFit="1" customWidth="1"/>
    <col min="5899" max="5899" width="5.140625" style="45" customWidth="1"/>
    <col min="5900" max="5900" width="9.28515625" style="45" customWidth="1"/>
    <col min="5901" max="5901" width="5.140625" style="45" customWidth="1"/>
    <col min="5902" max="5902" width="10.140625" style="45" customWidth="1"/>
    <col min="5903" max="5903" width="6" style="45" customWidth="1"/>
    <col min="5904" max="5904" width="9" style="45" customWidth="1"/>
    <col min="5905" max="5905" width="5.140625" style="45" customWidth="1"/>
    <col min="5906" max="5906" width="7.42578125" style="45" customWidth="1"/>
    <col min="5907" max="5907" width="6.42578125" style="45" customWidth="1"/>
    <col min="5908" max="5908" width="9.42578125" style="45" customWidth="1"/>
    <col min="5909" max="5909" width="5" style="45" customWidth="1"/>
    <col min="5910" max="5910" width="10" style="45" customWidth="1"/>
    <col min="5911" max="6144" width="9.140625" style="45"/>
    <col min="6145" max="6145" width="22.85546875" style="45" customWidth="1"/>
    <col min="6146" max="6146" width="16.28515625" style="45" customWidth="1"/>
    <col min="6147" max="6147" width="4.5703125" style="45" customWidth="1"/>
    <col min="6148" max="6148" width="8" style="45" bestFit="1" customWidth="1"/>
    <col min="6149" max="6149" width="4.85546875" style="45" customWidth="1"/>
    <col min="6150" max="6150" width="8.5703125" style="45" bestFit="1" customWidth="1"/>
    <col min="6151" max="6151" width="6.5703125" style="45" customWidth="1"/>
    <col min="6152" max="6152" width="10.28515625" style="45" customWidth="1"/>
    <col min="6153" max="6153" width="5.85546875" style="45" customWidth="1"/>
    <col min="6154" max="6154" width="9.7109375" style="45" bestFit="1" customWidth="1"/>
    <col min="6155" max="6155" width="5.140625" style="45" customWidth="1"/>
    <col min="6156" max="6156" width="9.28515625" style="45" customWidth="1"/>
    <col min="6157" max="6157" width="5.140625" style="45" customWidth="1"/>
    <col min="6158" max="6158" width="10.140625" style="45" customWidth="1"/>
    <col min="6159" max="6159" width="6" style="45" customWidth="1"/>
    <col min="6160" max="6160" width="9" style="45" customWidth="1"/>
    <col min="6161" max="6161" width="5.140625" style="45" customWidth="1"/>
    <col min="6162" max="6162" width="7.42578125" style="45" customWidth="1"/>
    <col min="6163" max="6163" width="6.42578125" style="45" customWidth="1"/>
    <col min="6164" max="6164" width="9.42578125" style="45" customWidth="1"/>
    <col min="6165" max="6165" width="5" style="45" customWidth="1"/>
    <col min="6166" max="6166" width="10" style="45" customWidth="1"/>
    <col min="6167" max="6400" width="9.140625" style="45"/>
    <col min="6401" max="6401" width="22.85546875" style="45" customWidth="1"/>
    <col min="6402" max="6402" width="16.28515625" style="45" customWidth="1"/>
    <col min="6403" max="6403" width="4.5703125" style="45" customWidth="1"/>
    <col min="6404" max="6404" width="8" style="45" bestFit="1" customWidth="1"/>
    <col min="6405" max="6405" width="4.85546875" style="45" customWidth="1"/>
    <col min="6406" max="6406" width="8.5703125" style="45" bestFit="1" customWidth="1"/>
    <col min="6407" max="6407" width="6.5703125" style="45" customWidth="1"/>
    <col min="6408" max="6408" width="10.28515625" style="45" customWidth="1"/>
    <col min="6409" max="6409" width="5.85546875" style="45" customWidth="1"/>
    <col min="6410" max="6410" width="9.7109375" style="45" bestFit="1" customWidth="1"/>
    <col min="6411" max="6411" width="5.140625" style="45" customWidth="1"/>
    <col min="6412" max="6412" width="9.28515625" style="45" customWidth="1"/>
    <col min="6413" max="6413" width="5.140625" style="45" customWidth="1"/>
    <col min="6414" max="6414" width="10.140625" style="45" customWidth="1"/>
    <col min="6415" max="6415" width="6" style="45" customWidth="1"/>
    <col min="6416" max="6416" width="9" style="45" customWidth="1"/>
    <col min="6417" max="6417" width="5.140625" style="45" customWidth="1"/>
    <col min="6418" max="6418" width="7.42578125" style="45" customWidth="1"/>
    <col min="6419" max="6419" width="6.42578125" style="45" customWidth="1"/>
    <col min="6420" max="6420" width="9.42578125" style="45" customWidth="1"/>
    <col min="6421" max="6421" width="5" style="45" customWidth="1"/>
    <col min="6422" max="6422" width="10" style="45" customWidth="1"/>
    <col min="6423" max="6656" width="9.140625" style="45"/>
    <col min="6657" max="6657" width="22.85546875" style="45" customWidth="1"/>
    <col min="6658" max="6658" width="16.28515625" style="45" customWidth="1"/>
    <col min="6659" max="6659" width="4.5703125" style="45" customWidth="1"/>
    <col min="6660" max="6660" width="8" style="45" bestFit="1" customWidth="1"/>
    <col min="6661" max="6661" width="4.85546875" style="45" customWidth="1"/>
    <col min="6662" max="6662" width="8.5703125" style="45" bestFit="1" customWidth="1"/>
    <col min="6663" max="6663" width="6.5703125" style="45" customWidth="1"/>
    <col min="6664" max="6664" width="10.28515625" style="45" customWidth="1"/>
    <col min="6665" max="6665" width="5.85546875" style="45" customWidth="1"/>
    <col min="6666" max="6666" width="9.7109375" style="45" bestFit="1" customWidth="1"/>
    <col min="6667" max="6667" width="5.140625" style="45" customWidth="1"/>
    <col min="6668" max="6668" width="9.28515625" style="45" customWidth="1"/>
    <col min="6669" max="6669" width="5.140625" style="45" customWidth="1"/>
    <col min="6670" max="6670" width="10.140625" style="45" customWidth="1"/>
    <col min="6671" max="6671" width="6" style="45" customWidth="1"/>
    <col min="6672" max="6672" width="9" style="45" customWidth="1"/>
    <col min="6673" max="6673" width="5.140625" style="45" customWidth="1"/>
    <col min="6674" max="6674" width="7.42578125" style="45" customWidth="1"/>
    <col min="6675" max="6675" width="6.42578125" style="45" customWidth="1"/>
    <col min="6676" max="6676" width="9.42578125" style="45" customWidth="1"/>
    <col min="6677" max="6677" width="5" style="45" customWidth="1"/>
    <col min="6678" max="6678" width="10" style="45" customWidth="1"/>
    <col min="6679" max="6912" width="9.140625" style="45"/>
    <col min="6913" max="6913" width="22.85546875" style="45" customWidth="1"/>
    <col min="6914" max="6914" width="16.28515625" style="45" customWidth="1"/>
    <col min="6915" max="6915" width="4.5703125" style="45" customWidth="1"/>
    <col min="6916" max="6916" width="8" style="45" bestFit="1" customWidth="1"/>
    <col min="6917" max="6917" width="4.85546875" style="45" customWidth="1"/>
    <col min="6918" max="6918" width="8.5703125" style="45" bestFit="1" customWidth="1"/>
    <col min="6919" max="6919" width="6.5703125" style="45" customWidth="1"/>
    <col min="6920" max="6920" width="10.28515625" style="45" customWidth="1"/>
    <col min="6921" max="6921" width="5.85546875" style="45" customWidth="1"/>
    <col min="6922" max="6922" width="9.7109375" style="45" bestFit="1" customWidth="1"/>
    <col min="6923" max="6923" width="5.140625" style="45" customWidth="1"/>
    <col min="6924" max="6924" width="9.28515625" style="45" customWidth="1"/>
    <col min="6925" max="6925" width="5.140625" style="45" customWidth="1"/>
    <col min="6926" max="6926" width="10.140625" style="45" customWidth="1"/>
    <col min="6927" max="6927" width="6" style="45" customWidth="1"/>
    <col min="6928" max="6928" width="9" style="45" customWidth="1"/>
    <col min="6929" max="6929" width="5.140625" style="45" customWidth="1"/>
    <col min="6930" max="6930" width="7.42578125" style="45" customWidth="1"/>
    <col min="6931" max="6931" width="6.42578125" style="45" customWidth="1"/>
    <col min="6932" max="6932" width="9.42578125" style="45" customWidth="1"/>
    <col min="6933" max="6933" width="5" style="45" customWidth="1"/>
    <col min="6934" max="6934" width="10" style="45" customWidth="1"/>
    <col min="6935" max="7168" width="9.140625" style="45"/>
    <col min="7169" max="7169" width="22.85546875" style="45" customWidth="1"/>
    <col min="7170" max="7170" width="16.28515625" style="45" customWidth="1"/>
    <col min="7171" max="7171" width="4.5703125" style="45" customWidth="1"/>
    <col min="7172" max="7172" width="8" style="45" bestFit="1" customWidth="1"/>
    <col min="7173" max="7173" width="4.85546875" style="45" customWidth="1"/>
    <col min="7174" max="7174" width="8.5703125" style="45" bestFit="1" customWidth="1"/>
    <col min="7175" max="7175" width="6.5703125" style="45" customWidth="1"/>
    <col min="7176" max="7176" width="10.28515625" style="45" customWidth="1"/>
    <col min="7177" max="7177" width="5.85546875" style="45" customWidth="1"/>
    <col min="7178" max="7178" width="9.7109375" style="45" bestFit="1" customWidth="1"/>
    <col min="7179" max="7179" width="5.140625" style="45" customWidth="1"/>
    <col min="7180" max="7180" width="9.28515625" style="45" customWidth="1"/>
    <col min="7181" max="7181" width="5.140625" style="45" customWidth="1"/>
    <col min="7182" max="7182" width="10.140625" style="45" customWidth="1"/>
    <col min="7183" max="7183" width="6" style="45" customWidth="1"/>
    <col min="7184" max="7184" width="9" style="45" customWidth="1"/>
    <col min="7185" max="7185" width="5.140625" style="45" customWidth="1"/>
    <col min="7186" max="7186" width="7.42578125" style="45" customWidth="1"/>
    <col min="7187" max="7187" width="6.42578125" style="45" customWidth="1"/>
    <col min="7188" max="7188" width="9.42578125" style="45" customWidth="1"/>
    <col min="7189" max="7189" width="5" style="45" customWidth="1"/>
    <col min="7190" max="7190" width="10" style="45" customWidth="1"/>
    <col min="7191" max="7424" width="9.140625" style="45"/>
    <col min="7425" max="7425" width="22.85546875" style="45" customWidth="1"/>
    <col min="7426" max="7426" width="16.28515625" style="45" customWidth="1"/>
    <col min="7427" max="7427" width="4.5703125" style="45" customWidth="1"/>
    <col min="7428" max="7428" width="8" style="45" bestFit="1" customWidth="1"/>
    <col min="7429" max="7429" width="4.85546875" style="45" customWidth="1"/>
    <col min="7430" max="7430" width="8.5703125" style="45" bestFit="1" customWidth="1"/>
    <col min="7431" max="7431" width="6.5703125" style="45" customWidth="1"/>
    <col min="7432" max="7432" width="10.28515625" style="45" customWidth="1"/>
    <col min="7433" max="7433" width="5.85546875" style="45" customWidth="1"/>
    <col min="7434" max="7434" width="9.7109375" style="45" bestFit="1" customWidth="1"/>
    <col min="7435" max="7435" width="5.140625" style="45" customWidth="1"/>
    <col min="7436" max="7436" width="9.28515625" style="45" customWidth="1"/>
    <col min="7437" max="7437" width="5.140625" style="45" customWidth="1"/>
    <col min="7438" max="7438" width="10.140625" style="45" customWidth="1"/>
    <col min="7439" max="7439" width="6" style="45" customWidth="1"/>
    <col min="7440" max="7440" width="9" style="45" customWidth="1"/>
    <col min="7441" max="7441" width="5.140625" style="45" customWidth="1"/>
    <col min="7442" max="7442" width="7.42578125" style="45" customWidth="1"/>
    <col min="7443" max="7443" width="6.42578125" style="45" customWidth="1"/>
    <col min="7444" max="7444" width="9.42578125" style="45" customWidth="1"/>
    <col min="7445" max="7445" width="5" style="45" customWidth="1"/>
    <col min="7446" max="7446" width="10" style="45" customWidth="1"/>
    <col min="7447" max="7680" width="9.140625" style="45"/>
    <col min="7681" max="7681" width="22.85546875" style="45" customWidth="1"/>
    <col min="7682" max="7682" width="16.28515625" style="45" customWidth="1"/>
    <col min="7683" max="7683" width="4.5703125" style="45" customWidth="1"/>
    <col min="7684" max="7684" width="8" style="45" bestFit="1" customWidth="1"/>
    <col min="7685" max="7685" width="4.85546875" style="45" customWidth="1"/>
    <col min="7686" max="7686" width="8.5703125" style="45" bestFit="1" customWidth="1"/>
    <col min="7687" max="7687" width="6.5703125" style="45" customWidth="1"/>
    <col min="7688" max="7688" width="10.28515625" style="45" customWidth="1"/>
    <col min="7689" max="7689" width="5.85546875" style="45" customWidth="1"/>
    <col min="7690" max="7690" width="9.7109375" style="45" bestFit="1" customWidth="1"/>
    <col min="7691" max="7691" width="5.140625" style="45" customWidth="1"/>
    <col min="7692" max="7692" width="9.28515625" style="45" customWidth="1"/>
    <col min="7693" max="7693" width="5.140625" style="45" customWidth="1"/>
    <col min="7694" max="7694" width="10.140625" style="45" customWidth="1"/>
    <col min="7695" max="7695" width="6" style="45" customWidth="1"/>
    <col min="7696" max="7696" width="9" style="45" customWidth="1"/>
    <col min="7697" max="7697" width="5.140625" style="45" customWidth="1"/>
    <col min="7698" max="7698" width="7.42578125" style="45" customWidth="1"/>
    <col min="7699" max="7699" width="6.42578125" style="45" customWidth="1"/>
    <col min="7700" max="7700" width="9.42578125" style="45" customWidth="1"/>
    <col min="7701" max="7701" width="5" style="45" customWidth="1"/>
    <col min="7702" max="7702" width="10" style="45" customWidth="1"/>
    <col min="7703" max="7936" width="9.140625" style="45"/>
    <col min="7937" max="7937" width="22.85546875" style="45" customWidth="1"/>
    <col min="7938" max="7938" width="16.28515625" style="45" customWidth="1"/>
    <col min="7939" max="7939" width="4.5703125" style="45" customWidth="1"/>
    <col min="7940" max="7940" width="8" style="45" bestFit="1" customWidth="1"/>
    <col min="7941" max="7941" width="4.85546875" style="45" customWidth="1"/>
    <col min="7942" max="7942" width="8.5703125" style="45" bestFit="1" customWidth="1"/>
    <col min="7943" max="7943" width="6.5703125" style="45" customWidth="1"/>
    <col min="7944" max="7944" width="10.28515625" style="45" customWidth="1"/>
    <col min="7945" max="7945" width="5.85546875" style="45" customWidth="1"/>
    <col min="7946" max="7946" width="9.7109375" style="45" bestFit="1" customWidth="1"/>
    <col min="7947" max="7947" width="5.140625" style="45" customWidth="1"/>
    <col min="7948" max="7948" width="9.28515625" style="45" customWidth="1"/>
    <col min="7949" max="7949" width="5.140625" style="45" customWidth="1"/>
    <col min="7950" max="7950" width="10.140625" style="45" customWidth="1"/>
    <col min="7951" max="7951" width="6" style="45" customWidth="1"/>
    <col min="7952" max="7952" width="9" style="45" customWidth="1"/>
    <col min="7953" max="7953" width="5.140625" style="45" customWidth="1"/>
    <col min="7954" max="7954" width="7.42578125" style="45" customWidth="1"/>
    <col min="7955" max="7955" width="6.42578125" style="45" customWidth="1"/>
    <col min="7956" max="7956" width="9.42578125" style="45" customWidth="1"/>
    <col min="7957" max="7957" width="5" style="45" customWidth="1"/>
    <col min="7958" max="7958" width="10" style="45" customWidth="1"/>
    <col min="7959" max="8192" width="9.140625" style="45"/>
    <col min="8193" max="8193" width="22.85546875" style="45" customWidth="1"/>
    <col min="8194" max="8194" width="16.28515625" style="45" customWidth="1"/>
    <col min="8195" max="8195" width="4.5703125" style="45" customWidth="1"/>
    <col min="8196" max="8196" width="8" style="45" bestFit="1" customWidth="1"/>
    <col min="8197" max="8197" width="4.85546875" style="45" customWidth="1"/>
    <col min="8198" max="8198" width="8.5703125" style="45" bestFit="1" customWidth="1"/>
    <col min="8199" max="8199" width="6.5703125" style="45" customWidth="1"/>
    <col min="8200" max="8200" width="10.28515625" style="45" customWidth="1"/>
    <col min="8201" max="8201" width="5.85546875" style="45" customWidth="1"/>
    <col min="8202" max="8202" width="9.7109375" style="45" bestFit="1" customWidth="1"/>
    <col min="8203" max="8203" width="5.140625" style="45" customWidth="1"/>
    <col min="8204" max="8204" width="9.28515625" style="45" customWidth="1"/>
    <col min="8205" max="8205" width="5.140625" style="45" customWidth="1"/>
    <col min="8206" max="8206" width="10.140625" style="45" customWidth="1"/>
    <col min="8207" max="8207" width="6" style="45" customWidth="1"/>
    <col min="8208" max="8208" width="9" style="45" customWidth="1"/>
    <col min="8209" max="8209" width="5.140625" style="45" customWidth="1"/>
    <col min="8210" max="8210" width="7.42578125" style="45" customWidth="1"/>
    <col min="8211" max="8211" width="6.42578125" style="45" customWidth="1"/>
    <col min="8212" max="8212" width="9.42578125" style="45" customWidth="1"/>
    <col min="8213" max="8213" width="5" style="45" customWidth="1"/>
    <col min="8214" max="8214" width="10" style="45" customWidth="1"/>
    <col min="8215" max="8448" width="9.140625" style="45"/>
    <col min="8449" max="8449" width="22.85546875" style="45" customWidth="1"/>
    <col min="8450" max="8450" width="16.28515625" style="45" customWidth="1"/>
    <col min="8451" max="8451" width="4.5703125" style="45" customWidth="1"/>
    <col min="8452" max="8452" width="8" style="45" bestFit="1" customWidth="1"/>
    <col min="8453" max="8453" width="4.85546875" style="45" customWidth="1"/>
    <col min="8454" max="8454" width="8.5703125" style="45" bestFit="1" customWidth="1"/>
    <col min="8455" max="8455" width="6.5703125" style="45" customWidth="1"/>
    <col min="8456" max="8456" width="10.28515625" style="45" customWidth="1"/>
    <col min="8457" max="8457" width="5.85546875" style="45" customWidth="1"/>
    <col min="8458" max="8458" width="9.7109375" style="45" bestFit="1" customWidth="1"/>
    <col min="8459" max="8459" width="5.140625" style="45" customWidth="1"/>
    <col min="8460" max="8460" width="9.28515625" style="45" customWidth="1"/>
    <col min="8461" max="8461" width="5.140625" style="45" customWidth="1"/>
    <col min="8462" max="8462" width="10.140625" style="45" customWidth="1"/>
    <col min="8463" max="8463" width="6" style="45" customWidth="1"/>
    <col min="8464" max="8464" width="9" style="45" customWidth="1"/>
    <col min="8465" max="8465" width="5.140625" style="45" customWidth="1"/>
    <col min="8466" max="8466" width="7.42578125" style="45" customWidth="1"/>
    <col min="8467" max="8467" width="6.42578125" style="45" customWidth="1"/>
    <col min="8468" max="8468" width="9.42578125" style="45" customWidth="1"/>
    <col min="8469" max="8469" width="5" style="45" customWidth="1"/>
    <col min="8470" max="8470" width="10" style="45" customWidth="1"/>
    <col min="8471" max="8704" width="9.140625" style="45"/>
    <col min="8705" max="8705" width="22.85546875" style="45" customWidth="1"/>
    <col min="8706" max="8706" width="16.28515625" style="45" customWidth="1"/>
    <col min="8707" max="8707" width="4.5703125" style="45" customWidth="1"/>
    <col min="8708" max="8708" width="8" style="45" bestFit="1" customWidth="1"/>
    <col min="8709" max="8709" width="4.85546875" style="45" customWidth="1"/>
    <col min="8710" max="8710" width="8.5703125" style="45" bestFit="1" customWidth="1"/>
    <col min="8711" max="8711" width="6.5703125" style="45" customWidth="1"/>
    <col min="8712" max="8712" width="10.28515625" style="45" customWidth="1"/>
    <col min="8713" max="8713" width="5.85546875" style="45" customWidth="1"/>
    <col min="8714" max="8714" width="9.7109375" style="45" bestFit="1" customWidth="1"/>
    <col min="8715" max="8715" width="5.140625" style="45" customWidth="1"/>
    <col min="8716" max="8716" width="9.28515625" style="45" customWidth="1"/>
    <col min="8717" max="8717" width="5.140625" style="45" customWidth="1"/>
    <col min="8718" max="8718" width="10.140625" style="45" customWidth="1"/>
    <col min="8719" max="8719" width="6" style="45" customWidth="1"/>
    <col min="8720" max="8720" width="9" style="45" customWidth="1"/>
    <col min="8721" max="8721" width="5.140625" style="45" customWidth="1"/>
    <col min="8722" max="8722" width="7.42578125" style="45" customWidth="1"/>
    <col min="8723" max="8723" width="6.42578125" style="45" customWidth="1"/>
    <col min="8724" max="8724" width="9.42578125" style="45" customWidth="1"/>
    <col min="8725" max="8725" width="5" style="45" customWidth="1"/>
    <col min="8726" max="8726" width="10" style="45" customWidth="1"/>
    <col min="8727" max="8960" width="9.140625" style="45"/>
    <col min="8961" max="8961" width="22.85546875" style="45" customWidth="1"/>
    <col min="8962" max="8962" width="16.28515625" style="45" customWidth="1"/>
    <col min="8963" max="8963" width="4.5703125" style="45" customWidth="1"/>
    <col min="8964" max="8964" width="8" style="45" bestFit="1" customWidth="1"/>
    <col min="8965" max="8965" width="4.85546875" style="45" customWidth="1"/>
    <col min="8966" max="8966" width="8.5703125" style="45" bestFit="1" customWidth="1"/>
    <col min="8967" max="8967" width="6.5703125" style="45" customWidth="1"/>
    <col min="8968" max="8968" width="10.28515625" style="45" customWidth="1"/>
    <col min="8969" max="8969" width="5.85546875" style="45" customWidth="1"/>
    <col min="8970" max="8970" width="9.7109375" style="45" bestFit="1" customWidth="1"/>
    <col min="8971" max="8971" width="5.140625" style="45" customWidth="1"/>
    <col min="8972" max="8972" width="9.28515625" style="45" customWidth="1"/>
    <col min="8973" max="8973" width="5.140625" style="45" customWidth="1"/>
    <col min="8974" max="8974" width="10.140625" style="45" customWidth="1"/>
    <col min="8975" max="8975" width="6" style="45" customWidth="1"/>
    <col min="8976" max="8976" width="9" style="45" customWidth="1"/>
    <col min="8977" max="8977" width="5.140625" style="45" customWidth="1"/>
    <col min="8978" max="8978" width="7.42578125" style="45" customWidth="1"/>
    <col min="8979" max="8979" width="6.42578125" style="45" customWidth="1"/>
    <col min="8980" max="8980" width="9.42578125" style="45" customWidth="1"/>
    <col min="8981" max="8981" width="5" style="45" customWidth="1"/>
    <col min="8982" max="8982" width="10" style="45" customWidth="1"/>
    <col min="8983" max="9216" width="9.140625" style="45"/>
    <col min="9217" max="9217" width="22.85546875" style="45" customWidth="1"/>
    <col min="9218" max="9218" width="16.28515625" style="45" customWidth="1"/>
    <col min="9219" max="9219" width="4.5703125" style="45" customWidth="1"/>
    <col min="9220" max="9220" width="8" style="45" bestFit="1" customWidth="1"/>
    <col min="9221" max="9221" width="4.85546875" style="45" customWidth="1"/>
    <col min="9222" max="9222" width="8.5703125" style="45" bestFit="1" customWidth="1"/>
    <col min="9223" max="9223" width="6.5703125" style="45" customWidth="1"/>
    <col min="9224" max="9224" width="10.28515625" style="45" customWidth="1"/>
    <col min="9225" max="9225" width="5.85546875" style="45" customWidth="1"/>
    <col min="9226" max="9226" width="9.7109375" style="45" bestFit="1" customWidth="1"/>
    <col min="9227" max="9227" width="5.140625" style="45" customWidth="1"/>
    <col min="9228" max="9228" width="9.28515625" style="45" customWidth="1"/>
    <col min="9229" max="9229" width="5.140625" style="45" customWidth="1"/>
    <col min="9230" max="9230" width="10.140625" style="45" customWidth="1"/>
    <col min="9231" max="9231" width="6" style="45" customWidth="1"/>
    <col min="9232" max="9232" width="9" style="45" customWidth="1"/>
    <col min="9233" max="9233" width="5.140625" style="45" customWidth="1"/>
    <col min="9234" max="9234" width="7.42578125" style="45" customWidth="1"/>
    <col min="9235" max="9235" width="6.42578125" style="45" customWidth="1"/>
    <col min="9236" max="9236" width="9.42578125" style="45" customWidth="1"/>
    <col min="9237" max="9237" width="5" style="45" customWidth="1"/>
    <col min="9238" max="9238" width="10" style="45" customWidth="1"/>
    <col min="9239" max="9472" width="9.140625" style="45"/>
    <col min="9473" max="9473" width="22.85546875" style="45" customWidth="1"/>
    <col min="9474" max="9474" width="16.28515625" style="45" customWidth="1"/>
    <col min="9475" max="9475" width="4.5703125" style="45" customWidth="1"/>
    <col min="9476" max="9476" width="8" style="45" bestFit="1" customWidth="1"/>
    <col min="9477" max="9477" width="4.85546875" style="45" customWidth="1"/>
    <col min="9478" max="9478" width="8.5703125" style="45" bestFit="1" customWidth="1"/>
    <col min="9479" max="9479" width="6.5703125" style="45" customWidth="1"/>
    <col min="9480" max="9480" width="10.28515625" style="45" customWidth="1"/>
    <col min="9481" max="9481" width="5.85546875" style="45" customWidth="1"/>
    <col min="9482" max="9482" width="9.7109375" style="45" bestFit="1" customWidth="1"/>
    <col min="9483" max="9483" width="5.140625" style="45" customWidth="1"/>
    <col min="9484" max="9484" width="9.28515625" style="45" customWidth="1"/>
    <col min="9485" max="9485" width="5.140625" style="45" customWidth="1"/>
    <col min="9486" max="9486" width="10.140625" style="45" customWidth="1"/>
    <col min="9487" max="9487" width="6" style="45" customWidth="1"/>
    <col min="9488" max="9488" width="9" style="45" customWidth="1"/>
    <col min="9489" max="9489" width="5.140625" style="45" customWidth="1"/>
    <col min="9490" max="9490" width="7.42578125" style="45" customWidth="1"/>
    <col min="9491" max="9491" width="6.42578125" style="45" customWidth="1"/>
    <col min="9492" max="9492" width="9.42578125" style="45" customWidth="1"/>
    <col min="9493" max="9493" width="5" style="45" customWidth="1"/>
    <col min="9494" max="9494" width="10" style="45" customWidth="1"/>
    <col min="9495" max="9728" width="9.140625" style="45"/>
    <col min="9729" max="9729" width="22.85546875" style="45" customWidth="1"/>
    <col min="9730" max="9730" width="16.28515625" style="45" customWidth="1"/>
    <col min="9731" max="9731" width="4.5703125" style="45" customWidth="1"/>
    <col min="9732" max="9732" width="8" style="45" bestFit="1" customWidth="1"/>
    <col min="9733" max="9733" width="4.85546875" style="45" customWidth="1"/>
    <col min="9734" max="9734" width="8.5703125" style="45" bestFit="1" customWidth="1"/>
    <col min="9735" max="9735" width="6.5703125" style="45" customWidth="1"/>
    <col min="9736" max="9736" width="10.28515625" style="45" customWidth="1"/>
    <col min="9737" max="9737" width="5.85546875" style="45" customWidth="1"/>
    <col min="9738" max="9738" width="9.7109375" style="45" bestFit="1" customWidth="1"/>
    <col min="9739" max="9739" width="5.140625" style="45" customWidth="1"/>
    <col min="9740" max="9740" width="9.28515625" style="45" customWidth="1"/>
    <col min="9741" max="9741" width="5.140625" style="45" customWidth="1"/>
    <col min="9742" max="9742" width="10.140625" style="45" customWidth="1"/>
    <col min="9743" max="9743" width="6" style="45" customWidth="1"/>
    <col min="9744" max="9744" width="9" style="45" customWidth="1"/>
    <col min="9745" max="9745" width="5.140625" style="45" customWidth="1"/>
    <col min="9746" max="9746" width="7.42578125" style="45" customWidth="1"/>
    <col min="9747" max="9747" width="6.42578125" style="45" customWidth="1"/>
    <col min="9748" max="9748" width="9.42578125" style="45" customWidth="1"/>
    <col min="9749" max="9749" width="5" style="45" customWidth="1"/>
    <col min="9750" max="9750" width="10" style="45" customWidth="1"/>
    <col min="9751" max="9984" width="9.140625" style="45"/>
    <col min="9985" max="9985" width="22.85546875" style="45" customWidth="1"/>
    <col min="9986" max="9986" width="16.28515625" style="45" customWidth="1"/>
    <col min="9987" max="9987" width="4.5703125" style="45" customWidth="1"/>
    <col min="9988" max="9988" width="8" style="45" bestFit="1" customWidth="1"/>
    <col min="9989" max="9989" width="4.85546875" style="45" customWidth="1"/>
    <col min="9990" max="9990" width="8.5703125" style="45" bestFit="1" customWidth="1"/>
    <col min="9991" max="9991" width="6.5703125" style="45" customWidth="1"/>
    <col min="9992" max="9992" width="10.28515625" style="45" customWidth="1"/>
    <col min="9993" max="9993" width="5.85546875" style="45" customWidth="1"/>
    <col min="9994" max="9994" width="9.7109375" style="45" bestFit="1" customWidth="1"/>
    <col min="9995" max="9995" width="5.140625" style="45" customWidth="1"/>
    <col min="9996" max="9996" width="9.28515625" style="45" customWidth="1"/>
    <col min="9997" max="9997" width="5.140625" style="45" customWidth="1"/>
    <col min="9998" max="9998" width="10.140625" style="45" customWidth="1"/>
    <col min="9999" max="9999" width="6" style="45" customWidth="1"/>
    <col min="10000" max="10000" width="9" style="45" customWidth="1"/>
    <col min="10001" max="10001" width="5.140625" style="45" customWidth="1"/>
    <col min="10002" max="10002" width="7.42578125" style="45" customWidth="1"/>
    <col min="10003" max="10003" width="6.42578125" style="45" customWidth="1"/>
    <col min="10004" max="10004" width="9.42578125" style="45" customWidth="1"/>
    <col min="10005" max="10005" width="5" style="45" customWidth="1"/>
    <col min="10006" max="10006" width="10" style="45" customWidth="1"/>
    <col min="10007" max="10240" width="9.140625" style="45"/>
    <col min="10241" max="10241" width="22.85546875" style="45" customWidth="1"/>
    <col min="10242" max="10242" width="16.28515625" style="45" customWidth="1"/>
    <col min="10243" max="10243" width="4.5703125" style="45" customWidth="1"/>
    <col min="10244" max="10244" width="8" style="45" bestFit="1" customWidth="1"/>
    <col min="10245" max="10245" width="4.85546875" style="45" customWidth="1"/>
    <col min="10246" max="10246" width="8.5703125" style="45" bestFit="1" customWidth="1"/>
    <col min="10247" max="10247" width="6.5703125" style="45" customWidth="1"/>
    <col min="10248" max="10248" width="10.28515625" style="45" customWidth="1"/>
    <col min="10249" max="10249" width="5.85546875" style="45" customWidth="1"/>
    <col min="10250" max="10250" width="9.7109375" style="45" bestFit="1" customWidth="1"/>
    <col min="10251" max="10251" width="5.140625" style="45" customWidth="1"/>
    <col min="10252" max="10252" width="9.28515625" style="45" customWidth="1"/>
    <col min="10253" max="10253" width="5.140625" style="45" customWidth="1"/>
    <col min="10254" max="10254" width="10.140625" style="45" customWidth="1"/>
    <col min="10255" max="10255" width="6" style="45" customWidth="1"/>
    <col min="10256" max="10256" width="9" style="45" customWidth="1"/>
    <col min="10257" max="10257" width="5.140625" style="45" customWidth="1"/>
    <col min="10258" max="10258" width="7.42578125" style="45" customWidth="1"/>
    <col min="10259" max="10259" width="6.42578125" style="45" customWidth="1"/>
    <col min="10260" max="10260" width="9.42578125" style="45" customWidth="1"/>
    <col min="10261" max="10261" width="5" style="45" customWidth="1"/>
    <col min="10262" max="10262" width="10" style="45" customWidth="1"/>
    <col min="10263" max="10496" width="9.140625" style="45"/>
    <col min="10497" max="10497" width="22.85546875" style="45" customWidth="1"/>
    <col min="10498" max="10498" width="16.28515625" style="45" customWidth="1"/>
    <col min="10499" max="10499" width="4.5703125" style="45" customWidth="1"/>
    <col min="10500" max="10500" width="8" style="45" bestFit="1" customWidth="1"/>
    <col min="10501" max="10501" width="4.85546875" style="45" customWidth="1"/>
    <col min="10502" max="10502" width="8.5703125" style="45" bestFit="1" customWidth="1"/>
    <col min="10503" max="10503" width="6.5703125" style="45" customWidth="1"/>
    <col min="10504" max="10504" width="10.28515625" style="45" customWidth="1"/>
    <col min="10505" max="10505" width="5.85546875" style="45" customWidth="1"/>
    <col min="10506" max="10506" width="9.7109375" style="45" bestFit="1" customWidth="1"/>
    <col min="10507" max="10507" width="5.140625" style="45" customWidth="1"/>
    <col min="10508" max="10508" width="9.28515625" style="45" customWidth="1"/>
    <col min="10509" max="10509" width="5.140625" style="45" customWidth="1"/>
    <col min="10510" max="10510" width="10.140625" style="45" customWidth="1"/>
    <col min="10511" max="10511" width="6" style="45" customWidth="1"/>
    <col min="10512" max="10512" width="9" style="45" customWidth="1"/>
    <col min="10513" max="10513" width="5.140625" style="45" customWidth="1"/>
    <col min="10514" max="10514" width="7.42578125" style="45" customWidth="1"/>
    <col min="10515" max="10515" width="6.42578125" style="45" customWidth="1"/>
    <col min="10516" max="10516" width="9.42578125" style="45" customWidth="1"/>
    <col min="10517" max="10517" width="5" style="45" customWidth="1"/>
    <col min="10518" max="10518" width="10" style="45" customWidth="1"/>
    <col min="10519" max="10752" width="9.140625" style="45"/>
    <col min="10753" max="10753" width="22.85546875" style="45" customWidth="1"/>
    <col min="10754" max="10754" width="16.28515625" style="45" customWidth="1"/>
    <col min="10755" max="10755" width="4.5703125" style="45" customWidth="1"/>
    <col min="10756" max="10756" width="8" style="45" bestFit="1" customWidth="1"/>
    <col min="10757" max="10757" width="4.85546875" style="45" customWidth="1"/>
    <col min="10758" max="10758" width="8.5703125" style="45" bestFit="1" customWidth="1"/>
    <col min="10759" max="10759" width="6.5703125" style="45" customWidth="1"/>
    <col min="10760" max="10760" width="10.28515625" style="45" customWidth="1"/>
    <col min="10761" max="10761" width="5.85546875" style="45" customWidth="1"/>
    <col min="10762" max="10762" width="9.7109375" style="45" bestFit="1" customWidth="1"/>
    <col min="10763" max="10763" width="5.140625" style="45" customWidth="1"/>
    <col min="10764" max="10764" width="9.28515625" style="45" customWidth="1"/>
    <col min="10765" max="10765" width="5.140625" style="45" customWidth="1"/>
    <col min="10766" max="10766" width="10.140625" style="45" customWidth="1"/>
    <col min="10767" max="10767" width="6" style="45" customWidth="1"/>
    <col min="10768" max="10768" width="9" style="45" customWidth="1"/>
    <col min="10769" max="10769" width="5.140625" style="45" customWidth="1"/>
    <col min="10770" max="10770" width="7.42578125" style="45" customWidth="1"/>
    <col min="10771" max="10771" width="6.42578125" style="45" customWidth="1"/>
    <col min="10772" max="10772" width="9.42578125" style="45" customWidth="1"/>
    <col min="10773" max="10773" width="5" style="45" customWidth="1"/>
    <col min="10774" max="10774" width="10" style="45" customWidth="1"/>
    <col min="10775" max="11008" width="9.140625" style="45"/>
    <col min="11009" max="11009" width="22.85546875" style="45" customWidth="1"/>
    <col min="11010" max="11010" width="16.28515625" style="45" customWidth="1"/>
    <col min="11011" max="11011" width="4.5703125" style="45" customWidth="1"/>
    <col min="11012" max="11012" width="8" style="45" bestFit="1" customWidth="1"/>
    <col min="11013" max="11013" width="4.85546875" style="45" customWidth="1"/>
    <col min="11014" max="11014" width="8.5703125" style="45" bestFit="1" customWidth="1"/>
    <col min="11015" max="11015" width="6.5703125" style="45" customWidth="1"/>
    <col min="11016" max="11016" width="10.28515625" style="45" customWidth="1"/>
    <col min="11017" max="11017" width="5.85546875" style="45" customWidth="1"/>
    <col min="11018" max="11018" width="9.7109375" style="45" bestFit="1" customWidth="1"/>
    <col min="11019" max="11019" width="5.140625" style="45" customWidth="1"/>
    <col min="11020" max="11020" width="9.28515625" style="45" customWidth="1"/>
    <col min="11021" max="11021" width="5.140625" style="45" customWidth="1"/>
    <col min="11022" max="11022" width="10.140625" style="45" customWidth="1"/>
    <col min="11023" max="11023" width="6" style="45" customWidth="1"/>
    <col min="11024" max="11024" width="9" style="45" customWidth="1"/>
    <col min="11025" max="11025" width="5.140625" style="45" customWidth="1"/>
    <col min="11026" max="11026" width="7.42578125" style="45" customWidth="1"/>
    <col min="11027" max="11027" width="6.42578125" style="45" customWidth="1"/>
    <col min="11028" max="11028" width="9.42578125" style="45" customWidth="1"/>
    <col min="11029" max="11029" width="5" style="45" customWidth="1"/>
    <col min="11030" max="11030" width="10" style="45" customWidth="1"/>
    <col min="11031" max="11264" width="9.140625" style="45"/>
    <col min="11265" max="11265" width="22.85546875" style="45" customWidth="1"/>
    <col min="11266" max="11266" width="16.28515625" style="45" customWidth="1"/>
    <col min="11267" max="11267" width="4.5703125" style="45" customWidth="1"/>
    <col min="11268" max="11268" width="8" style="45" bestFit="1" customWidth="1"/>
    <col min="11269" max="11269" width="4.85546875" style="45" customWidth="1"/>
    <col min="11270" max="11270" width="8.5703125" style="45" bestFit="1" customWidth="1"/>
    <col min="11271" max="11271" width="6.5703125" style="45" customWidth="1"/>
    <col min="11272" max="11272" width="10.28515625" style="45" customWidth="1"/>
    <col min="11273" max="11273" width="5.85546875" style="45" customWidth="1"/>
    <col min="11274" max="11274" width="9.7109375" style="45" bestFit="1" customWidth="1"/>
    <col min="11275" max="11275" width="5.140625" style="45" customWidth="1"/>
    <col min="11276" max="11276" width="9.28515625" style="45" customWidth="1"/>
    <col min="11277" max="11277" width="5.140625" style="45" customWidth="1"/>
    <col min="11278" max="11278" width="10.140625" style="45" customWidth="1"/>
    <col min="11279" max="11279" width="6" style="45" customWidth="1"/>
    <col min="11280" max="11280" width="9" style="45" customWidth="1"/>
    <col min="11281" max="11281" width="5.140625" style="45" customWidth="1"/>
    <col min="11282" max="11282" width="7.42578125" style="45" customWidth="1"/>
    <col min="11283" max="11283" width="6.42578125" style="45" customWidth="1"/>
    <col min="11284" max="11284" width="9.42578125" style="45" customWidth="1"/>
    <col min="11285" max="11285" width="5" style="45" customWidth="1"/>
    <col min="11286" max="11286" width="10" style="45" customWidth="1"/>
    <col min="11287" max="11520" width="9.140625" style="45"/>
    <col min="11521" max="11521" width="22.85546875" style="45" customWidth="1"/>
    <col min="11522" max="11522" width="16.28515625" style="45" customWidth="1"/>
    <col min="11523" max="11523" width="4.5703125" style="45" customWidth="1"/>
    <col min="11524" max="11524" width="8" style="45" bestFit="1" customWidth="1"/>
    <col min="11525" max="11525" width="4.85546875" style="45" customWidth="1"/>
    <col min="11526" max="11526" width="8.5703125" style="45" bestFit="1" customWidth="1"/>
    <col min="11527" max="11527" width="6.5703125" style="45" customWidth="1"/>
    <col min="11528" max="11528" width="10.28515625" style="45" customWidth="1"/>
    <col min="11529" max="11529" width="5.85546875" style="45" customWidth="1"/>
    <col min="11530" max="11530" width="9.7109375" style="45" bestFit="1" customWidth="1"/>
    <col min="11531" max="11531" width="5.140625" style="45" customWidth="1"/>
    <col min="11532" max="11532" width="9.28515625" style="45" customWidth="1"/>
    <col min="11533" max="11533" width="5.140625" style="45" customWidth="1"/>
    <col min="11534" max="11534" width="10.140625" style="45" customWidth="1"/>
    <col min="11535" max="11535" width="6" style="45" customWidth="1"/>
    <col min="11536" max="11536" width="9" style="45" customWidth="1"/>
    <col min="11537" max="11537" width="5.140625" style="45" customWidth="1"/>
    <col min="11538" max="11538" width="7.42578125" style="45" customWidth="1"/>
    <col min="11539" max="11539" width="6.42578125" style="45" customWidth="1"/>
    <col min="11540" max="11540" width="9.42578125" style="45" customWidth="1"/>
    <col min="11541" max="11541" width="5" style="45" customWidth="1"/>
    <col min="11542" max="11542" width="10" style="45" customWidth="1"/>
    <col min="11543" max="11776" width="9.140625" style="45"/>
    <col min="11777" max="11777" width="22.85546875" style="45" customWidth="1"/>
    <col min="11778" max="11778" width="16.28515625" style="45" customWidth="1"/>
    <col min="11779" max="11779" width="4.5703125" style="45" customWidth="1"/>
    <col min="11780" max="11780" width="8" style="45" bestFit="1" customWidth="1"/>
    <col min="11781" max="11781" width="4.85546875" style="45" customWidth="1"/>
    <col min="11782" max="11782" width="8.5703125" style="45" bestFit="1" customWidth="1"/>
    <col min="11783" max="11783" width="6.5703125" style="45" customWidth="1"/>
    <col min="11784" max="11784" width="10.28515625" style="45" customWidth="1"/>
    <col min="11785" max="11785" width="5.85546875" style="45" customWidth="1"/>
    <col min="11786" max="11786" width="9.7109375" style="45" bestFit="1" customWidth="1"/>
    <col min="11787" max="11787" width="5.140625" style="45" customWidth="1"/>
    <col min="11788" max="11788" width="9.28515625" style="45" customWidth="1"/>
    <col min="11789" max="11789" width="5.140625" style="45" customWidth="1"/>
    <col min="11790" max="11790" width="10.140625" style="45" customWidth="1"/>
    <col min="11791" max="11791" width="6" style="45" customWidth="1"/>
    <col min="11792" max="11792" width="9" style="45" customWidth="1"/>
    <col min="11793" max="11793" width="5.140625" style="45" customWidth="1"/>
    <col min="11794" max="11794" width="7.42578125" style="45" customWidth="1"/>
    <col min="11795" max="11795" width="6.42578125" style="45" customWidth="1"/>
    <col min="11796" max="11796" width="9.42578125" style="45" customWidth="1"/>
    <col min="11797" max="11797" width="5" style="45" customWidth="1"/>
    <col min="11798" max="11798" width="10" style="45" customWidth="1"/>
    <col min="11799" max="12032" width="9.140625" style="45"/>
    <col min="12033" max="12033" width="22.85546875" style="45" customWidth="1"/>
    <col min="12034" max="12034" width="16.28515625" style="45" customWidth="1"/>
    <col min="12035" max="12035" width="4.5703125" style="45" customWidth="1"/>
    <col min="12036" max="12036" width="8" style="45" bestFit="1" customWidth="1"/>
    <col min="12037" max="12037" width="4.85546875" style="45" customWidth="1"/>
    <col min="12038" max="12038" width="8.5703125" style="45" bestFit="1" customWidth="1"/>
    <col min="12039" max="12039" width="6.5703125" style="45" customWidth="1"/>
    <col min="12040" max="12040" width="10.28515625" style="45" customWidth="1"/>
    <col min="12041" max="12041" width="5.85546875" style="45" customWidth="1"/>
    <col min="12042" max="12042" width="9.7109375" style="45" bestFit="1" customWidth="1"/>
    <col min="12043" max="12043" width="5.140625" style="45" customWidth="1"/>
    <col min="12044" max="12044" width="9.28515625" style="45" customWidth="1"/>
    <col min="12045" max="12045" width="5.140625" style="45" customWidth="1"/>
    <col min="12046" max="12046" width="10.140625" style="45" customWidth="1"/>
    <col min="12047" max="12047" width="6" style="45" customWidth="1"/>
    <col min="12048" max="12048" width="9" style="45" customWidth="1"/>
    <col min="12049" max="12049" width="5.140625" style="45" customWidth="1"/>
    <col min="12050" max="12050" width="7.42578125" style="45" customWidth="1"/>
    <col min="12051" max="12051" width="6.42578125" style="45" customWidth="1"/>
    <col min="12052" max="12052" width="9.42578125" style="45" customWidth="1"/>
    <col min="12053" max="12053" width="5" style="45" customWidth="1"/>
    <col min="12054" max="12054" width="10" style="45" customWidth="1"/>
    <col min="12055" max="12288" width="9.140625" style="45"/>
    <col min="12289" max="12289" width="22.85546875" style="45" customWidth="1"/>
    <col min="12290" max="12290" width="16.28515625" style="45" customWidth="1"/>
    <col min="12291" max="12291" width="4.5703125" style="45" customWidth="1"/>
    <col min="12292" max="12292" width="8" style="45" bestFit="1" customWidth="1"/>
    <col min="12293" max="12293" width="4.85546875" style="45" customWidth="1"/>
    <col min="12294" max="12294" width="8.5703125" style="45" bestFit="1" customWidth="1"/>
    <col min="12295" max="12295" width="6.5703125" style="45" customWidth="1"/>
    <col min="12296" max="12296" width="10.28515625" style="45" customWidth="1"/>
    <col min="12297" max="12297" width="5.85546875" style="45" customWidth="1"/>
    <col min="12298" max="12298" width="9.7109375" style="45" bestFit="1" customWidth="1"/>
    <col min="12299" max="12299" width="5.140625" style="45" customWidth="1"/>
    <col min="12300" max="12300" width="9.28515625" style="45" customWidth="1"/>
    <col min="12301" max="12301" width="5.140625" style="45" customWidth="1"/>
    <col min="12302" max="12302" width="10.140625" style="45" customWidth="1"/>
    <col min="12303" max="12303" width="6" style="45" customWidth="1"/>
    <col min="12304" max="12304" width="9" style="45" customWidth="1"/>
    <col min="12305" max="12305" width="5.140625" style="45" customWidth="1"/>
    <col min="12306" max="12306" width="7.42578125" style="45" customWidth="1"/>
    <col min="12307" max="12307" width="6.42578125" style="45" customWidth="1"/>
    <col min="12308" max="12308" width="9.42578125" style="45" customWidth="1"/>
    <col min="12309" max="12309" width="5" style="45" customWidth="1"/>
    <col min="12310" max="12310" width="10" style="45" customWidth="1"/>
    <col min="12311" max="12544" width="9.140625" style="45"/>
    <col min="12545" max="12545" width="22.85546875" style="45" customWidth="1"/>
    <col min="12546" max="12546" width="16.28515625" style="45" customWidth="1"/>
    <col min="12547" max="12547" width="4.5703125" style="45" customWidth="1"/>
    <col min="12548" max="12548" width="8" style="45" bestFit="1" customWidth="1"/>
    <col min="12549" max="12549" width="4.85546875" style="45" customWidth="1"/>
    <col min="12550" max="12550" width="8.5703125" style="45" bestFit="1" customWidth="1"/>
    <col min="12551" max="12551" width="6.5703125" style="45" customWidth="1"/>
    <col min="12552" max="12552" width="10.28515625" style="45" customWidth="1"/>
    <col min="12553" max="12553" width="5.85546875" style="45" customWidth="1"/>
    <col min="12554" max="12554" width="9.7109375" style="45" bestFit="1" customWidth="1"/>
    <col min="12555" max="12555" width="5.140625" style="45" customWidth="1"/>
    <col min="12556" max="12556" width="9.28515625" style="45" customWidth="1"/>
    <col min="12557" max="12557" width="5.140625" style="45" customWidth="1"/>
    <col min="12558" max="12558" width="10.140625" style="45" customWidth="1"/>
    <col min="12559" max="12559" width="6" style="45" customWidth="1"/>
    <col min="12560" max="12560" width="9" style="45" customWidth="1"/>
    <col min="12561" max="12561" width="5.140625" style="45" customWidth="1"/>
    <col min="12562" max="12562" width="7.42578125" style="45" customWidth="1"/>
    <col min="12563" max="12563" width="6.42578125" style="45" customWidth="1"/>
    <col min="12564" max="12564" width="9.42578125" style="45" customWidth="1"/>
    <col min="12565" max="12565" width="5" style="45" customWidth="1"/>
    <col min="12566" max="12566" width="10" style="45" customWidth="1"/>
    <col min="12567" max="12800" width="9.140625" style="45"/>
    <col min="12801" max="12801" width="22.85546875" style="45" customWidth="1"/>
    <col min="12802" max="12802" width="16.28515625" style="45" customWidth="1"/>
    <col min="12803" max="12803" width="4.5703125" style="45" customWidth="1"/>
    <col min="12804" max="12804" width="8" style="45" bestFit="1" customWidth="1"/>
    <col min="12805" max="12805" width="4.85546875" style="45" customWidth="1"/>
    <col min="12806" max="12806" width="8.5703125" style="45" bestFit="1" customWidth="1"/>
    <col min="12807" max="12807" width="6.5703125" style="45" customWidth="1"/>
    <col min="12808" max="12808" width="10.28515625" style="45" customWidth="1"/>
    <col min="12809" max="12809" width="5.85546875" style="45" customWidth="1"/>
    <col min="12810" max="12810" width="9.7109375" style="45" bestFit="1" customWidth="1"/>
    <col min="12811" max="12811" width="5.140625" style="45" customWidth="1"/>
    <col min="12812" max="12812" width="9.28515625" style="45" customWidth="1"/>
    <col min="12813" max="12813" width="5.140625" style="45" customWidth="1"/>
    <col min="12814" max="12814" width="10.140625" style="45" customWidth="1"/>
    <col min="12815" max="12815" width="6" style="45" customWidth="1"/>
    <col min="12816" max="12816" width="9" style="45" customWidth="1"/>
    <col min="12817" max="12817" width="5.140625" style="45" customWidth="1"/>
    <col min="12818" max="12818" width="7.42578125" style="45" customWidth="1"/>
    <col min="12819" max="12819" width="6.42578125" style="45" customWidth="1"/>
    <col min="12820" max="12820" width="9.42578125" style="45" customWidth="1"/>
    <col min="12821" max="12821" width="5" style="45" customWidth="1"/>
    <col min="12822" max="12822" width="10" style="45" customWidth="1"/>
    <col min="12823" max="13056" width="9.140625" style="45"/>
    <col min="13057" max="13057" width="22.85546875" style="45" customWidth="1"/>
    <col min="13058" max="13058" width="16.28515625" style="45" customWidth="1"/>
    <col min="13059" max="13059" width="4.5703125" style="45" customWidth="1"/>
    <col min="13060" max="13060" width="8" style="45" bestFit="1" customWidth="1"/>
    <col min="13061" max="13061" width="4.85546875" style="45" customWidth="1"/>
    <col min="13062" max="13062" width="8.5703125" style="45" bestFit="1" customWidth="1"/>
    <col min="13063" max="13063" width="6.5703125" style="45" customWidth="1"/>
    <col min="13064" max="13064" width="10.28515625" style="45" customWidth="1"/>
    <col min="13065" max="13065" width="5.85546875" style="45" customWidth="1"/>
    <col min="13066" max="13066" width="9.7109375" style="45" bestFit="1" customWidth="1"/>
    <col min="13067" max="13067" width="5.140625" style="45" customWidth="1"/>
    <col min="13068" max="13068" width="9.28515625" style="45" customWidth="1"/>
    <col min="13069" max="13069" width="5.140625" style="45" customWidth="1"/>
    <col min="13070" max="13070" width="10.140625" style="45" customWidth="1"/>
    <col min="13071" max="13071" width="6" style="45" customWidth="1"/>
    <col min="13072" max="13072" width="9" style="45" customWidth="1"/>
    <col min="13073" max="13073" width="5.140625" style="45" customWidth="1"/>
    <col min="13074" max="13074" width="7.42578125" style="45" customWidth="1"/>
    <col min="13075" max="13075" width="6.42578125" style="45" customWidth="1"/>
    <col min="13076" max="13076" width="9.42578125" style="45" customWidth="1"/>
    <col min="13077" max="13077" width="5" style="45" customWidth="1"/>
    <col min="13078" max="13078" width="10" style="45" customWidth="1"/>
    <col min="13079" max="13312" width="9.140625" style="45"/>
    <col min="13313" max="13313" width="22.85546875" style="45" customWidth="1"/>
    <col min="13314" max="13314" width="16.28515625" style="45" customWidth="1"/>
    <col min="13315" max="13315" width="4.5703125" style="45" customWidth="1"/>
    <col min="13316" max="13316" width="8" style="45" bestFit="1" customWidth="1"/>
    <col min="13317" max="13317" width="4.85546875" style="45" customWidth="1"/>
    <col min="13318" max="13318" width="8.5703125" style="45" bestFit="1" customWidth="1"/>
    <col min="13319" max="13319" width="6.5703125" style="45" customWidth="1"/>
    <col min="13320" max="13320" width="10.28515625" style="45" customWidth="1"/>
    <col min="13321" max="13321" width="5.85546875" style="45" customWidth="1"/>
    <col min="13322" max="13322" width="9.7109375" style="45" bestFit="1" customWidth="1"/>
    <col min="13323" max="13323" width="5.140625" style="45" customWidth="1"/>
    <col min="13324" max="13324" width="9.28515625" style="45" customWidth="1"/>
    <col min="13325" max="13325" width="5.140625" style="45" customWidth="1"/>
    <col min="13326" max="13326" width="10.140625" style="45" customWidth="1"/>
    <col min="13327" max="13327" width="6" style="45" customWidth="1"/>
    <col min="13328" max="13328" width="9" style="45" customWidth="1"/>
    <col min="13329" max="13329" width="5.140625" style="45" customWidth="1"/>
    <col min="13330" max="13330" width="7.42578125" style="45" customWidth="1"/>
    <col min="13331" max="13331" width="6.42578125" style="45" customWidth="1"/>
    <col min="13332" max="13332" width="9.42578125" style="45" customWidth="1"/>
    <col min="13333" max="13333" width="5" style="45" customWidth="1"/>
    <col min="13334" max="13334" width="10" style="45" customWidth="1"/>
    <col min="13335" max="13568" width="9.140625" style="45"/>
    <col min="13569" max="13569" width="22.85546875" style="45" customWidth="1"/>
    <col min="13570" max="13570" width="16.28515625" style="45" customWidth="1"/>
    <col min="13571" max="13571" width="4.5703125" style="45" customWidth="1"/>
    <col min="13572" max="13572" width="8" style="45" bestFit="1" customWidth="1"/>
    <col min="13573" max="13573" width="4.85546875" style="45" customWidth="1"/>
    <col min="13574" max="13574" width="8.5703125" style="45" bestFit="1" customWidth="1"/>
    <col min="13575" max="13575" width="6.5703125" style="45" customWidth="1"/>
    <col min="13576" max="13576" width="10.28515625" style="45" customWidth="1"/>
    <col min="13577" max="13577" width="5.85546875" style="45" customWidth="1"/>
    <col min="13578" max="13578" width="9.7109375" style="45" bestFit="1" customWidth="1"/>
    <col min="13579" max="13579" width="5.140625" style="45" customWidth="1"/>
    <col min="13580" max="13580" width="9.28515625" style="45" customWidth="1"/>
    <col min="13581" max="13581" width="5.140625" style="45" customWidth="1"/>
    <col min="13582" max="13582" width="10.140625" style="45" customWidth="1"/>
    <col min="13583" max="13583" width="6" style="45" customWidth="1"/>
    <col min="13584" max="13584" width="9" style="45" customWidth="1"/>
    <col min="13585" max="13585" width="5.140625" style="45" customWidth="1"/>
    <col min="13586" max="13586" width="7.42578125" style="45" customWidth="1"/>
    <col min="13587" max="13587" width="6.42578125" style="45" customWidth="1"/>
    <col min="13588" max="13588" width="9.42578125" style="45" customWidth="1"/>
    <col min="13589" max="13589" width="5" style="45" customWidth="1"/>
    <col min="13590" max="13590" width="10" style="45" customWidth="1"/>
    <col min="13591" max="13824" width="9.140625" style="45"/>
    <col min="13825" max="13825" width="22.85546875" style="45" customWidth="1"/>
    <col min="13826" max="13826" width="16.28515625" style="45" customWidth="1"/>
    <col min="13827" max="13827" width="4.5703125" style="45" customWidth="1"/>
    <col min="13828" max="13828" width="8" style="45" bestFit="1" customWidth="1"/>
    <col min="13829" max="13829" width="4.85546875" style="45" customWidth="1"/>
    <col min="13830" max="13830" width="8.5703125" style="45" bestFit="1" customWidth="1"/>
    <col min="13831" max="13831" width="6.5703125" style="45" customWidth="1"/>
    <col min="13832" max="13832" width="10.28515625" style="45" customWidth="1"/>
    <col min="13833" max="13833" width="5.85546875" style="45" customWidth="1"/>
    <col min="13834" max="13834" width="9.7109375" style="45" bestFit="1" customWidth="1"/>
    <col min="13835" max="13835" width="5.140625" style="45" customWidth="1"/>
    <col min="13836" max="13836" width="9.28515625" style="45" customWidth="1"/>
    <col min="13837" max="13837" width="5.140625" style="45" customWidth="1"/>
    <col min="13838" max="13838" width="10.140625" style="45" customWidth="1"/>
    <col min="13839" max="13839" width="6" style="45" customWidth="1"/>
    <col min="13840" max="13840" width="9" style="45" customWidth="1"/>
    <col min="13841" max="13841" width="5.140625" style="45" customWidth="1"/>
    <col min="13842" max="13842" width="7.42578125" style="45" customWidth="1"/>
    <col min="13843" max="13843" width="6.42578125" style="45" customWidth="1"/>
    <col min="13844" max="13844" width="9.42578125" style="45" customWidth="1"/>
    <col min="13845" max="13845" width="5" style="45" customWidth="1"/>
    <col min="13846" max="13846" width="10" style="45" customWidth="1"/>
    <col min="13847" max="14080" width="9.140625" style="45"/>
    <col min="14081" max="14081" width="22.85546875" style="45" customWidth="1"/>
    <col min="14082" max="14082" width="16.28515625" style="45" customWidth="1"/>
    <col min="14083" max="14083" width="4.5703125" style="45" customWidth="1"/>
    <col min="14084" max="14084" width="8" style="45" bestFit="1" customWidth="1"/>
    <col min="14085" max="14085" width="4.85546875" style="45" customWidth="1"/>
    <col min="14086" max="14086" width="8.5703125" style="45" bestFit="1" customWidth="1"/>
    <col min="14087" max="14087" width="6.5703125" style="45" customWidth="1"/>
    <col min="14088" max="14088" width="10.28515625" style="45" customWidth="1"/>
    <col min="14089" max="14089" width="5.85546875" style="45" customWidth="1"/>
    <col min="14090" max="14090" width="9.7109375" style="45" bestFit="1" customWidth="1"/>
    <col min="14091" max="14091" width="5.140625" style="45" customWidth="1"/>
    <col min="14092" max="14092" width="9.28515625" style="45" customWidth="1"/>
    <col min="14093" max="14093" width="5.140625" style="45" customWidth="1"/>
    <col min="14094" max="14094" width="10.140625" style="45" customWidth="1"/>
    <col min="14095" max="14095" width="6" style="45" customWidth="1"/>
    <col min="14096" max="14096" width="9" style="45" customWidth="1"/>
    <col min="14097" max="14097" width="5.140625" style="45" customWidth="1"/>
    <col min="14098" max="14098" width="7.42578125" style="45" customWidth="1"/>
    <col min="14099" max="14099" width="6.42578125" style="45" customWidth="1"/>
    <col min="14100" max="14100" width="9.42578125" style="45" customWidth="1"/>
    <col min="14101" max="14101" width="5" style="45" customWidth="1"/>
    <col min="14102" max="14102" width="10" style="45" customWidth="1"/>
    <col min="14103" max="14336" width="9.140625" style="45"/>
    <col min="14337" max="14337" width="22.85546875" style="45" customWidth="1"/>
    <col min="14338" max="14338" width="16.28515625" style="45" customWidth="1"/>
    <col min="14339" max="14339" width="4.5703125" style="45" customWidth="1"/>
    <col min="14340" max="14340" width="8" style="45" bestFit="1" customWidth="1"/>
    <col min="14341" max="14341" width="4.85546875" style="45" customWidth="1"/>
    <col min="14342" max="14342" width="8.5703125" style="45" bestFit="1" customWidth="1"/>
    <col min="14343" max="14343" width="6.5703125" style="45" customWidth="1"/>
    <col min="14344" max="14344" width="10.28515625" style="45" customWidth="1"/>
    <col min="14345" max="14345" width="5.85546875" style="45" customWidth="1"/>
    <col min="14346" max="14346" width="9.7109375" style="45" bestFit="1" customWidth="1"/>
    <col min="14347" max="14347" width="5.140625" style="45" customWidth="1"/>
    <col min="14348" max="14348" width="9.28515625" style="45" customWidth="1"/>
    <col min="14349" max="14349" width="5.140625" style="45" customWidth="1"/>
    <col min="14350" max="14350" width="10.140625" style="45" customWidth="1"/>
    <col min="14351" max="14351" width="6" style="45" customWidth="1"/>
    <col min="14352" max="14352" width="9" style="45" customWidth="1"/>
    <col min="14353" max="14353" width="5.140625" style="45" customWidth="1"/>
    <col min="14354" max="14354" width="7.42578125" style="45" customWidth="1"/>
    <col min="14355" max="14355" width="6.42578125" style="45" customWidth="1"/>
    <col min="14356" max="14356" width="9.42578125" style="45" customWidth="1"/>
    <col min="14357" max="14357" width="5" style="45" customWidth="1"/>
    <col min="14358" max="14358" width="10" style="45" customWidth="1"/>
    <col min="14359" max="14592" width="9.140625" style="45"/>
    <col min="14593" max="14593" width="22.85546875" style="45" customWidth="1"/>
    <col min="14594" max="14594" width="16.28515625" style="45" customWidth="1"/>
    <col min="14595" max="14595" width="4.5703125" style="45" customWidth="1"/>
    <col min="14596" max="14596" width="8" style="45" bestFit="1" customWidth="1"/>
    <col min="14597" max="14597" width="4.85546875" style="45" customWidth="1"/>
    <col min="14598" max="14598" width="8.5703125" style="45" bestFit="1" customWidth="1"/>
    <col min="14599" max="14599" width="6.5703125" style="45" customWidth="1"/>
    <col min="14600" max="14600" width="10.28515625" style="45" customWidth="1"/>
    <col min="14601" max="14601" width="5.85546875" style="45" customWidth="1"/>
    <col min="14602" max="14602" width="9.7109375" style="45" bestFit="1" customWidth="1"/>
    <col min="14603" max="14603" width="5.140625" style="45" customWidth="1"/>
    <col min="14604" max="14604" width="9.28515625" style="45" customWidth="1"/>
    <col min="14605" max="14605" width="5.140625" style="45" customWidth="1"/>
    <col min="14606" max="14606" width="10.140625" style="45" customWidth="1"/>
    <col min="14607" max="14607" width="6" style="45" customWidth="1"/>
    <col min="14608" max="14608" width="9" style="45" customWidth="1"/>
    <col min="14609" max="14609" width="5.140625" style="45" customWidth="1"/>
    <col min="14610" max="14610" width="7.42578125" style="45" customWidth="1"/>
    <col min="14611" max="14611" width="6.42578125" style="45" customWidth="1"/>
    <col min="14612" max="14612" width="9.42578125" style="45" customWidth="1"/>
    <col min="14613" max="14613" width="5" style="45" customWidth="1"/>
    <col min="14614" max="14614" width="10" style="45" customWidth="1"/>
    <col min="14615" max="14848" width="9.140625" style="45"/>
    <col min="14849" max="14849" width="22.85546875" style="45" customWidth="1"/>
    <col min="14850" max="14850" width="16.28515625" style="45" customWidth="1"/>
    <col min="14851" max="14851" width="4.5703125" style="45" customWidth="1"/>
    <col min="14852" max="14852" width="8" style="45" bestFit="1" customWidth="1"/>
    <col min="14853" max="14853" width="4.85546875" style="45" customWidth="1"/>
    <col min="14854" max="14854" width="8.5703125" style="45" bestFit="1" customWidth="1"/>
    <col min="14855" max="14855" width="6.5703125" style="45" customWidth="1"/>
    <col min="14856" max="14856" width="10.28515625" style="45" customWidth="1"/>
    <col min="14857" max="14857" width="5.85546875" style="45" customWidth="1"/>
    <col min="14858" max="14858" width="9.7109375" style="45" bestFit="1" customWidth="1"/>
    <col min="14859" max="14859" width="5.140625" style="45" customWidth="1"/>
    <col min="14860" max="14860" width="9.28515625" style="45" customWidth="1"/>
    <col min="14861" max="14861" width="5.140625" style="45" customWidth="1"/>
    <col min="14862" max="14862" width="10.140625" style="45" customWidth="1"/>
    <col min="14863" max="14863" width="6" style="45" customWidth="1"/>
    <col min="14864" max="14864" width="9" style="45" customWidth="1"/>
    <col min="14865" max="14865" width="5.140625" style="45" customWidth="1"/>
    <col min="14866" max="14866" width="7.42578125" style="45" customWidth="1"/>
    <col min="14867" max="14867" width="6.42578125" style="45" customWidth="1"/>
    <col min="14868" max="14868" width="9.42578125" style="45" customWidth="1"/>
    <col min="14869" max="14869" width="5" style="45" customWidth="1"/>
    <col min="14870" max="14870" width="10" style="45" customWidth="1"/>
    <col min="14871" max="15104" width="9.140625" style="45"/>
    <col min="15105" max="15105" width="22.85546875" style="45" customWidth="1"/>
    <col min="15106" max="15106" width="16.28515625" style="45" customWidth="1"/>
    <col min="15107" max="15107" width="4.5703125" style="45" customWidth="1"/>
    <col min="15108" max="15108" width="8" style="45" bestFit="1" customWidth="1"/>
    <col min="15109" max="15109" width="4.85546875" style="45" customWidth="1"/>
    <col min="15110" max="15110" width="8.5703125" style="45" bestFit="1" customWidth="1"/>
    <col min="15111" max="15111" width="6.5703125" style="45" customWidth="1"/>
    <col min="15112" max="15112" width="10.28515625" style="45" customWidth="1"/>
    <col min="15113" max="15113" width="5.85546875" style="45" customWidth="1"/>
    <col min="15114" max="15114" width="9.7109375" style="45" bestFit="1" customWidth="1"/>
    <col min="15115" max="15115" width="5.140625" style="45" customWidth="1"/>
    <col min="15116" max="15116" width="9.28515625" style="45" customWidth="1"/>
    <col min="15117" max="15117" width="5.140625" style="45" customWidth="1"/>
    <col min="15118" max="15118" width="10.140625" style="45" customWidth="1"/>
    <col min="15119" max="15119" width="6" style="45" customWidth="1"/>
    <col min="15120" max="15120" width="9" style="45" customWidth="1"/>
    <col min="15121" max="15121" width="5.140625" style="45" customWidth="1"/>
    <col min="15122" max="15122" width="7.42578125" style="45" customWidth="1"/>
    <col min="15123" max="15123" width="6.42578125" style="45" customWidth="1"/>
    <col min="15124" max="15124" width="9.42578125" style="45" customWidth="1"/>
    <col min="15125" max="15125" width="5" style="45" customWidth="1"/>
    <col min="15126" max="15126" width="10" style="45" customWidth="1"/>
    <col min="15127" max="15360" width="9.140625" style="45"/>
    <col min="15361" max="15361" width="22.85546875" style="45" customWidth="1"/>
    <col min="15362" max="15362" width="16.28515625" style="45" customWidth="1"/>
    <col min="15363" max="15363" width="4.5703125" style="45" customWidth="1"/>
    <col min="15364" max="15364" width="8" style="45" bestFit="1" customWidth="1"/>
    <col min="15365" max="15365" width="4.85546875" style="45" customWidth="1"/>
    <col min="15366" max="15366" width="8.5703125" style="45" bestFit="1" customWidth="1"/>
    <col min="15367" max="15367" width="6.5703125" style="45" customWidth="1"/>
    <col min="15368" max="15368" width="10.28515625" style="45" customWidth="1"/>
    <col min="15369" max="15369" width="5.85546875" style="45" customWidth="1"/>
    <col min="15370" max="15370" width="9.7109375" style="45" bestFit="1" customWidth="1"/>
    <col min="15371" max="15371" width="5.140625" style="45" customWidth="1"/>
    <col min="15372" max="15372" width="9.28515625" style="45" customWidth="1"/>
    <col min="15373" max="15373" width="5.140625" style="45" customWidth="1"/>
    <col min="15374" max="15374" width="10.140625" style="45" customWidth="1"/>
    <col min="15375" max="15375" width="6" style="45" customWidth="1"/>
    <col min="15376" max="15376" width="9" style="45" customWidth="1"/>
    <col min="15377" max="15377" width="5.140625" style="45" customWidth="1"/>
    <col min="15378" max="15378" width="7.42578125" style="45" customWidth="1"/>
    <col min="15379" max="15379" width="6.42578125" style="45" customWidth="1"/>
    <col min="15380" max="15380" width="9.42578125" style="45" customWidth="1"/>
    <col min="15381" max="15381" width="5" style="45" customWidth="1"/>
    <col min="15382" max="15382" width="10" style="45" customWidth="1"/>
    <col min="15383" max="15616" width="9.140625" style="45"/>
    <col min="15617" max="15617" width="22.85546875" style="45" customWidth="1"/>
    <col min="15618" max="15618" width="16.28515625" style="45" customWidth="1"/>
    <col min="15619" max="15619" width="4.5703125" style="45" customWidth="1"/>
    <col min="15620" max="15620" width="8" style="45" bestFit="1" customWidth="1"/>
    <col min="15621" max="15621" width="4.85546875" style="45" customWidth="1"/>
    <col min="15622" max="15622" width="8.5703125" style="45" bestFit="1" customWidth="1"/>
    <col min="15623" max="15623" width="6.5703125" style="45" customWidth="1"/>
    <col min="15624" max="15624" width="10.28515625" style="45" customWidth="1"/>
    <col min="15625" max="15625" width="5.85546875" style="45" customWidth="1"/>
    <col min="15626" max="15626" width="9.7109375" style="45" bestFit="1" customWidth="1"/>
    <col min="15627" max="15627" width="5.140625" style="45" customWidth="1"/>
    <col min="15628" max="15628" width="9.28515625" style="45" customWidth="1"/>
    <col min="15629" max="15629" width="5.140625" style="45" customWidth="1"/>
    <col min="15630" max="15630" width="10.140625" style="45" customWidth="1"/>
    <col min="15631" max="15631" width="6" style="45" customWidth="1"/>
    <col min="15632" max="15632" width="9" style="45" customWidth="1"/>
    <col min="15633" max="15633" width="5.140625" style="45" customWidth="1"/>
    <col min="15634" max="15634" width="7.42578125" style="45" customWidth="1"/>
    <col min="15635" max="15635" width="6.42578125" style="45" customWidth="1"/>
    <col min="15636" max="15636" width="9.42578125" style="45" customWidth="1"/>
    <col min="15637" max="15637" width="5" style="45" customWidth="1"/>
    <col min="15638" max="15638" width="10" style="45" customWidth="1"/>
    <col min="15639" max="15872" width="9.140625" style="45"/>
    <col min="15873" max="15873" width="22.85546875" style="45" customWidth="1"/>
    <col min="15874" max="15874" width="16.28515625" style="45" customWidth="1"/>
    <col min="15875" max="15875" width="4.5703125" style="45" customWidth="1"/>
    <col min="15876" max="15876" width="8" style="45" bestFit="1" customWidth="1"/>
    <col min="15877" max="15877" width="4.85546875" style="45" customWidth="1"/>
    <col min="15878" max="15878" width="8.5703125" style="45" bestFit="1" customWidth="1"/>
    <col min="15879" max="15879" width="6.5703125" style="45" customWidth="1"/>
    <col min="15880" max="15880" width="10.28515625" style="45" customWidth="1"/>
    <col min="15881" max="15881" width="5.85546875" style="45" customWidth="1"/>
    <col min="15882" max="15882" width="9.7109375" style="45" bestFit="1" customWidth="1"/>
    <col min="15883" max="15883" width="5.140625" style="45" customWidth="1"/>
    <col min="15884" max="15884" width="9.28515625" style="45" customWidth="1"/>
    <col min="15885" max="15885" width="5.140625" style="45" customWidth="1"/>
    <col min="15886" max="15886" width="10.140625" style="45" customWidth="1"/>
    <col min="15887" max="15887" width="6" style="45" customWidth="1"/>
    <col min="15888" max="15888" width="9" style="45" customWidth="1"/>
    <col min="15889" max="15889" width="5.140625" style="45" customWidth="1"/>
    <col min="15890" max="15890" width="7.42578125" style="45" customWidth="1"/>
    <col min="15891" max="15891" width="6.42578125" style="45" customWidth="1"/>
    <col min="15892" max="15892" width="9.42578125" style="45" customWidth="1"/>
    <col min="15893" max="15893" width="5" style="45" customWidth="1"/>
    <col min="15894" max="15894" width="10" style="45" customWidth="1"/>
    <col min="15895" max="16128" width="9.140625" style="45"/>
    <col min="16129" max="16129" width="22.85546875" style="45" customWidth="1"/>
    <col min="16130" max="16130" width="16.28515625" style="45" customWidth="1"/>
    <col min="16131" max="16131" width="4.5703125" style="45" customWidth="1"/>
    <col min="16132" max="16132" width="8" style="45" bestFit="1" customWidth="1"/>
    <col min="16133" max="16133" width="4.85546875" style="45" customWidth="1"/>
    <col min="16134" max="16134" width="8.5703125" style="45" bestFit="1" customWidth="1"/>
    <col min="16135" max="16135" width="6.5703125" style="45" customWidth="1"/>
    <col min="16136" max="16136" width="10.28515625" style="45" customWidth="1"/>
    <col min="16137" max="16137" width="5.85546875" style="45" customWidth="1"/>
    <col min="16138" max="16138" width="9.7109375" style="45" bestFit="1" customWidth="1"/>
    <col min="16139" max="16139" width="5.140625" style="45" customWidth="1"/>
    <col min="16140" max="16140" width="9.28515625" style="45" customWidth="1"/>
    <col min="16141" max="16141" width="5.140625" style="45" customWidth="1"/>
    <col min="16142" max="16142" width="10.140625" style="45" customWidth="1"/>
    <col min="16143" max="16143" width="6" style="45" customWidth="1"/>
    <col min="16144" max="16144" width="9" style="45" customWidth="1"/>
    <col min="16145" max="16145" width="5.140625" style="45" customWidth="1"/>
    <col min="16146" max="16146" width="7.42578125" style="45" customWidth="1"/>
    <col min="16147" max="16147" width="6.42578125" style="45" customWidth="1"/>
    <col min="16148" max="16148" width="9.42578125" style="45" customWidth="1"/>
    <col min="16149" max="16149" width="5" style="45" customWidth="1"/>
    <col min="16150" max="16150" width="10" style="45" customWidth="1"/>
    <col min="16151" max="16384" width="9.140625" style="45"/>
  </cols>
  <sheetData>
    <row r="1" spans="1:22" ht="15" x14ac:dyDescent="0.2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22" ht="3.75" customHeight="1" x14ac:dyDescent="0.2"/>
    <row r="3" spans="1:22" ht="10.5" customHeight="1" x14ac:dyDescent="0.2">
      <c r="A3" s="166" t="s">
        <v>1703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2" ht="12.75" x14ac:dyDescent="0.2">
      <c r="A4" s="166" t="s">
        <v>1801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 ht="6" customHeight="1" x14ac:dyDescent="0.2">
      <c r="A5" s="47"/>
      <c r="B5" s="48"/>
      <c r="C5" s="48"/>
      <c r="D5" s="47"/>
      <c r="E5" s="48"/>
      <c r="F5" s="65"/>
      <c r="G5" s="48"/>
      <c r="H5" s="65"/>
      <c r="I5" s="48"/>
      <c r="J5" s="65"/>
      <c r="K5" s="48"/>
      <c r="L5" s="65"/>
      <c r="M5" s="66"/>
      <c r="N5" s="65"/>
      <c r="O5" s="48"/>
      <c r="P5" s="65"/>
      <c r="Q5" s="48"/>
      <c r="R5" s="65"/>
      <c r="S5" s="48"/>
      <c r="T5" s="65"/>
      <c r="U5" s="48"/>
      <c r="V5" s="65"/>
    </row>
    <row r="6" spans="1:22" s="122" customFormat="1" ht="12.75" x14ac:dyDescent="0.2">
      <c r="C6" s="167" t="s">
        <v>38</v>
      </c>
      <c r="D6" s="168"/>
      <c r="E6" s="167" t="s">
        <v>39</v>
      </c>
      <c r="F6" s="168"/>
      <c r="G6" s="167" t="s">
        <v>40</v>
      </c>
      <c r="H6" s="168"/>
      <c r="I6" s="167" t="s">
        <v>41</v>
      </c>
      <c r="J6" s="167"/>
      <c r="K6" s="167" t="s">
        <v>42</v>
      </c>
      <c r="L6" s="167"/>
      <c r="M6" s="169" t="s">
        <v>43</v>
      </c>
      <c r="N6" s="170"/>
      <c r="O6" s="171" t="s">
        <v>44</v>
      </c>
      <c r="P6" s="170"/>
      <c r="Q6" s="171" t="s">
        <v>45</v>
      </c>
      <c r="R6" s="170"/>
      <c r="S6" s="167" t="s">
        <v>46</v>
      </c>
      <c r="T6" s="167"/>
      <c r="U6" s="171" t="s">
        <v>47</v>
      </c>
      <c r="V6" s="170"/>
    </row>
    <row r="7" spans="1:22" s="122" customFormat="1" x14ac:dyDescent="0.2">
      <c r="C7" s="172" t="s">
        <v>565</v>
      </c>
      <c r="D7" s="172"/>
      <c r="E7" s="172" t="s">
        <v>565</v>
      </c>
      <c r="F7" s="172"/>
      <c r="G7" s="172" t="s">
        <v>565</v>
      </c>
      <c r="H7" s="172"/>
      <c r="I7" s="172" t="s">
        <v>565</v>
      </c>
      <c r="J7" s="172"/>
      <c r="K7" s="172" t="s">
        <v>565</v>
      </c>
      <c r="L7" s="172"/>
      <c r="M7" s="172" t="s">
        <v>649</v>
      </c>
      <c r="N7" s="172"/>
      <c r="O7" s="172" t="s">
        <v>565</v>
      </c>
      <c r="P7" s="172"/>
      <c r="Q7" s="172" t="s">
        <v>565</v>
      </c>
      <c r="R7" s="172"/>
      <c r="S7" s="172" t="s">
        <v>565</v>
      </c>
      <c r="T7" s="172"/>
      <c r="U7" s="172" t="s">
        <v>565</v>
      </c>
      <c r="V7" s="172"/>
    </row>
    <row r="8" spans="1:22" s="122" customFormat="1" ht="12.75" x14ac:dyDescent="0.2">
      <c r="A8" s="122" t="s">
        <v>48</v>
      </c>
      <c r="B8" s="123" t="s">
        <v>648</v>
      </c>
      <c r="C8" s="173">
        <v>41</v>
      </c>
      <c r="D8" s="174"/>
      <c r="E8" s="173">
        <v>39</v>
      </c>
      <c r="F8" s="174"/>
      <c r="G8" s="173" t="s">
        <v>31</v>
      </c>
      <c r="H8" s="174"/>
      <c r="I8" s="173">
        <v>1500</v>
      </c>
      <c r="J8" s="174"/>
      <c r="K8" s="173">
        <v>300</v>
      </c>
      <c r="L8" s="174"/>
      <c r="M8" s="173">
        <v>17000</v>
      </c>
      <c r="N8" s="174"/>
      <c r="O8" s="173">
        <v>75</v>
      </c>
      <c r="P8" s="174"/>
      <c r="Q8" s="173">
        <v>420</v>
      </c>
      <c r="R8" s="174"/>
      <c r="S8" s="173">
        <v>100</v>
      </c>
      <c r="T8" s="174"/>
      <c r="U8" s="175">
        <v>2800</v>
      </c>
      <c r="V8" s="175"/>
    </row>
    <row r="9" spans="1:22" s="122" customFormat="1" ht="12.75" x14ac:dyDescent="0.2">
      <c r="A9" s="124"/>
      <c r="B9" s="124"/>
      <c r="C9" s="125"/>
      <c r="D9" s="126"/>
      <c r="E9" s="125"/>
      <c r="F9" s="127"/>
      <c r="G9" s="176" t="s">
        <v>360</v>
      </c>
      <c r="H9" s="176"/>
      <c r="I9" s="125"/>
      <c r="J9" s="127"/>
      <c r="K9" s="125"/>
      <c r="L9" s="127"/>
      <c r="M9" s="67"/>
      <c r="N9" s="127"/>
      <c r="O9" s="176" t="s">
        <v>49</v>
      </c>
      <c r="P9" s="176"/>
      <c r="Q9" s="125"/>
      <c r="R9" s="127"/>
      <c r="S9" s="128" t="s">
        <v>50</v>
      </c>
      <c r="T9" s="127"/>
      <c r="U9" s="129"/>
      <c r="V9" s="127"/>
    </row>
    <row r="10" spans="1:22" s="122" customFormat="1" ht="12.75" x14ac:dyDescent="0.2">
      <c r="A10" s="130" t="s">
        <v>10</v>
      </c>
      <c r="C10" s="123"/>
      <c r="D10" s="53"/>
      <c r="E10" s="123"/>
      <c r="F10" s="130"/>
      <c r="G10" s="131"/>
      <c r="H10" s="132"/>
      <c r="I10" s="123"/>
      <c r="J10" s="130"/>
      <c r="K10" s="123"/>
      <c r="L10" s="130"/>
      <c r="M10" s="133"/>
      <c r="N10" s="130"/>
      <c r="O10" s="131"/>
      <c r="P10" s="130"/>
      <c r="Q10" s="123"/>
      <c r="R10" s="130"/>
      <c r="S10" s="131"/>
      <c r="T10" s="130"/>
      <c r="U10" s="134"/>
      <c r="V10" s="130"/>
    </row>
    <row r="11" spans="1:22" s="122" customFormat="1" ht="12.75" x14ac:dyDescent="0.2">
      <c r="A11" s="135" t="s">
        <v>1145</v>
      </c>
      <c r="C11" s="177">
        <v>25</v>
      </c>
      <c r="D11" s="178"/>
      <c r="E11" s="177">
        <v>23</v>
      </c>
      <c r="F11" s="178"/>
      <c r="G11" s="177">
        <v>725</v>
      </c>
      <c r="H11" s="178"/>
      <c r="I11" s="177">
        <v>906</v>
      </c>
      <c r="J11" s="178"/>
      <c r="K11" s="177">
        <v>181</v>
      </c>
      <c r="L11" s="178"/>
      <c r="M11" s="177">
        <v>10000</v>
      </c>
      <c r="N11" s="178"/>
      <c r="O11" s="177">
        <v>45</v>
      </c>
      <c r="P11" s="178"/>
      <c r="Q11" s="177">
        <v>254</v>
      </c>
      <c r="R11" s="178"/>
      <c r="S11" s="177">
        <v>22</v>
      </c>
      <c r="T11" s="178"/>
      <c r="U11" s="177">
        <v>1691</v>
      </c>
      <c r="V11" s="178"/>
    </row>
    <row r="12" spans="1:22" s="122" customFormat="1" x14ac:dyDescent="0.2">
      <c r="A12" s="135"/>
      <c r="B12" s="136" t="s">
        <v>1802</v>
      </c>
      <c r="C12" s="46">
        <v>14</v>
      </c>
      <c r="D12" s="102" t="s">
        <v>1477</v>
      </c>
      <c r="E12" s="137">
        <v>2.1</v>
      </c>
      <c r="F12" s="58" t="s">
        <v>1804</v>
      </c>
      <c r="G12" s="46">
        <v>47</v>
      </c>
      <c r="H12" s="49" t="s">
        <v>1811</v>
      </c>
      <c r="I12" s="54">
        <v>353</v>
      </c>
      <c r="J12" s="58" t="s">
        <v>1817</v>
      </c>
      <c r="K12" s="46">
        <v>62</v>
      </c>
      <c r="L12" s="49" t="s">
        <v>1046</v>
      </c>
      <c r="M12" s="54" t="s">
        <v>1800</v>
      </c>
      <c r="N12" s="58" t="s">
        <v>1826</v>
      </c>
      <c r="O12" s="46"/>
      <c r="P12" s="49"/>
      <c r="Q12" s="54">
        <v>31</v>
      </c>
      <c r="R12" s="58" t="s">
        <v>1833</v>
      </c>
      <c r="S12" s="46" t="s">
        <v>1373</v>
      </c>
      <c r="T12" s="49" t="s">
        <v>1383</v>
      </c>
      <c r="U12" s="54">
        <v>929</v>
      </c>
      <c r="V12" s="58" t="s">
        <v>1839</v>
      </c>
    </row>
    <row r="13" spans="1:22" s="122" customFormat="1" x14ac:dyDescent="0.2">
      <c r="A13" s="135"/>
      <c r="B13" s="136" t="s">
        <v>1754</v>
      </c>
      <c r="C13" s="46">
        <v>12</v>
      </c>
      <c r="D13" s="102" t="s">
        <v>1163</v>
      </c>
      <c r="E13" s="54">
        <v>2</v>
      </c>
      <c r="F13" s="58" t="s">
        <v>182</v>
      </c>
      <c r="G13" s="46">
        <v>44</v>
      </c>
      <c r="H13" s="49" t="s">
        <v>1755</v>
      </c>
      <c r="I13" s="54">
        <v>316</v>
      </c>
      <c r="J13" s="58" t="s">
        <v>1761</v>
      </c>
      <c r="K13" s="46">
        <v>58</v>
      </c>
      <c r="L13" s="49" t="s">
        <v>1768</v>
      </c>
      <c r="M13" s="54" t="s">
        <v>1791</v>
      </c>
      <c r="N13" s="58" t="s">
        <v>1773</v>
      </c>
      <c r="O13" s="46"/>
      <c r="P13" s="49"/>
      <c r="Q13" s="54">
        <v>29</v>
      </c>
      <c r="R13" s="58" t="s">
        <v>1779</v>
      </c>
      <c r="S13" s="46" t="s">
        <v>1373</v>
      </c>
      <c r="T13" s="49" t="s">
        <v>1383</v>
      </c>
      <c r="U13" s="54">
        <v>921</v>
      </c>
      <c r="V13" s="58" t="s">
        <v>1784</v>
      </c>
    </row>
    <row r="14" spans="1:22" s="122" customFormat="1" x14ac:dyDescent="0.2">
      <c r="A14" s="135"/>
      <c r="B14" s="136" t="s">
        <v>1702</v>
      </c>
      <c r="C14" s="46" t="s">
        <v>1680</v>
      </c>
      <c r="D14" s="45" t="s">
        <v>1134</v>
      </c>
      <c r="E14" s="54">
        <v>3</v>
      </c>
      <c r="F14" s="58" t="s">
        <v>1704</v>
      </c>
      <c r="G14" s="46">
        <v>45</v>
      </c>
      <c r="H14" s="49" t="s">
        <v>1705</v>
      </c>
      <c r="I14" s="54">
        <v>312</v>
      </c>
      <c r="J14" s="58" t="s">
        <v>1706</v>
      </c>
      <c r="K14" s="46">
        <v>52</v>
      </c>
      <c r="L14" s="49" t="s">
        <v>1707</v>
      </c>
      <c r="M14" s="54">
        <v>407</v>
      </c>
      <c r="N14" s="58" t="s">
        <v>1708</v>
      </c>
      <c r="O14" s="46">
        <v>14</v>
      </c>
      <c r="P14" s="49" t="s">
        <v>1709</v>
      </c>
      <c r="Q14" s="54">
        <v>28</v>
      </c>
      <c r="R14" s="58" t="s">
        <v>1710</v>
      </c>
      <c r="S14" s="46" t="s">
        <v>1373</v>
      </c>
      <c r="T14" s="49" t="s">
        <v>1711</v>
      </c>
      <c r="U14" s="54">
        <v>837</v>
      </c>
      <c r="V14" s="58" t="s">
        <v>1712</v>
      </c>
    </row>
    <row r="15" spans="1:22" s="122" customFormat="1" x14ac:dyDescent="0.2">
      <c r="A15" s="135"/>
      <c r="B15" s="136" t="s">
        <v>1637</v>
      </c>
      <c r="C15" s="46">
        <v>10</v>
      </c>
      <c r="D15" s="45" t="s">
        <v>1356</v>
      </c>
      <c r="E15" s="54">
        <v>2</v>
      </c>
      <c r="F15" s="58" t="s">
        <v>1638</v>
      </c>
      <c r="G15" s="46">
        <v>44</v>
      </c>
      <c r="H15" s="49" t="s">
        <v>1639</v>
      </c>
      <c r="I15" s="54">
        <v>329</v>
      </c>
      <c r="J15" s="58" t="s">
        <v>1640</v>
      </c>
      <c r="K15" s="46">
        <v>60</v>
      </c>
      <c r="L15" s="49" t="s">
        <v>1641</v>
      </c>
      <c r="M15" s="54" t="s">
        <v>1675</v>
      </c>
      <c r="N15" s="58" t="s">
        <v>1642</v>
      </c>
      <c r="O15" s="46">
        <v>10</v>
      </c>
      <c r="P15" s="49" t="s">
        <v>314</v>
      </c>
      <c r="Q15" s="54">
        <v>29</v>
      </c>
      <c r="R15" s="58" t="s">
        <v>1643</v>
      </c>
      <c r="S15" s="46" t="s">
        <v>1373</v>
      </c>
      <c r="T15" s="49" t="s">
        <v>1383</v>
      </c>
      <c r="U15" s="54">
        <v>1034</v>
      </c>
      <c r="V15" s="58" t="s">
        <v>1644</v>
      </c>
    </row>
    <row r="16" spans="1:22" s="122" customFormat="1" ht="13.5" customHeight="1" x14ac:dyDescent="0.2">
      <c r="A16" s="135"/>
      <c r="B16" s="136" t="s">
        <v>1592</v>
      </c>
      <c r="C16" s="46" t="s">
        <v>1589</v>
      </c>
      <c r="D16" s="138" t="s">
        <v>1500</v>
      </c>
      <c r="E16" s="54">
        <v>2</v>
      </c>
      <c r="F16" s="58" t="s">
        <v>1593</v>
      </c>
      <c r="G16" s="46">
        <v>48</v>
      </c>
      <c r="H16" s="49" t="s">
        <v>1594</v>
      </c>
      <c r="I16" s="54">
        <v>322</v>
      </c>
      <c r="J16" s="58" t="s">
        <v>1595</v>
      </c>
      <c r="K16" s="46">
        <v>63</v>
      </c>
      <c r="L16" s="49" t="s">
        <v>1596</v>
      </c>
      <c r="M16" s="54">
        <v>685</v>
      </c>
      <c r="N16" s="58" t="s">
        <v>1597</v>
      </c>
      <c r="O16" s="46">
        <v>10</v>
      </c>
      <c r="P16" s="49" t="s">
        <v>187</v>
      </c>
      <c r="Q16" s="54">
        <v>28</v>
      </c>
      <c r="R16" s="58" t="s">
        <v>1598</v>
      </c>
      <c r="S16" s="46" t="s">
        <v>1373</v>
      </c>
      <c r="T16" s="49" t="s">
        <v>1383</v>
      </c>
      <c r="U16" s="54">
        <v>948</v>
      </c>
      <c r="V16" s="58" t="s">
        <v>1599</v>
      </c>
    </row>
    <row r="17" spans="1:22" s="122" customFormat="1" ht="13.5" customHeight="1" x14ac:dyDescent="0.2">
      <c r="A17" s="135"/>
      <c r="B17" s="136" t="s">
        <v>1545</v>
      </c>
      <c r="C17" s="103" t="s">
        <v>1436</v>
      </c>
      <c r="D17" s="138" t="s">
        <v>1500</v>
      </c>
      <c r="E17" s="54">
        <v>2</v>
      </c>
      <c r="F17" s="58" t="s">
        <v>1501</v>
      </c>
      <c r="G17" s="46">
        <v>52</v>
      </c>
      <c r="H17" s="49" t="s">
        <v>1547</v>
      </c>
      <c r="I17" s="54">
        <v>355</v>
      </c>
      <c r="J17" s="58" t="s">
        <v>1553</v>
      </c>
      <c r="K17" s="46">
        <v>62</v>
      </c>
      <c r="L17" s="49" t="s">
        <v>1560</v>
      </c>
      <c r="M17" s="54">
        <v>745</v>
      </c>
      <c r="N17" s="58" t="s">
        <v>1566</v>
      </c>
      <c r="O17" s="46">
        <v>10</v>
      </c>
      <c r="P17" s="49" t="s">
        <v>1574</v>
      </c>
      <c r="Q17" s="54">
        <v>28</v>
      </c>
      <c r="R17" s="58" t="s">
        <v>1226</v>
      </c>
      <c r="S17" s="46" t="s">
        <v>1373</v>
      </c>
      <c r="T17" s="49" t="s">
        <v>1383</v>
      </c>
      <c r="U17" s="54">
        <v>1050</v>
      </c>
      <c r="V17" s="58" t="s">
        <v>1581</v>
      </c>
    </row>
    <row r="18" spans="1:22" s="122" customFormat="1" x14ac:dyDescent="0.2">
      <c r="A18" s="135"/>
      <c r="B18" s="139" t="s">
        <v>1499</v>
      </c>
      <c r="C18" s="46" t="s">
        <v>1436</v>
      </c>
      <c r="D18" s="45" t="s">
        <v>1500</v>
      </c>
      <c r="E18" s="54">
        <v>2</v>
      </c>
      <c r="F18" s="58" t="s">
        <v>1501</v>
      </c>
      <c r="G18" s="46">
        <v>44</v>
      </c>
      <c r="H18" s="49" t="s">
        <v>1502</v>
      </c>
      <c r="I18" s="54">
        <v>309</v>
      </c>
      <c r="J18" s="58" t="s">
        <v>1503</v>
      </c>
      <c r="K18" s="46">
        <v>65</v>
      </c>
      <c r="L18" s="49" t="s">
        <v>1504</v>
      </c>
      <c r="M18" s="54">
        <v>579</v>
      </c>
      <c r="N18" s="58" t="s">
        <v>1505</v>
      </c>
      <c r="O18" s="46">
        <v>8</v>
      </c>
      <c r="P18" s="49" t="s">
        <v>1485</v>
      </c>
      <c r="Q18" s="54">
        <v>24</v>
      </c>
      <c r="R18" s="58" t="s">
        <v>1382</v>
      </c>
      <c r="S18" s="46" t="s">
        <v>1373</v>
      </c>
      <c r="T18" s="49" t="s">
        <v>1383</v>
      </c>
      <c r="U18" s="54">
        <v>970</v>
      </c>
      <c r="V18" s="58" t="s">
        <v>1506</v>
      </c>
    </row>
    <row r="19" spans="1:22" s="122" customFormat="1" x14ac:dyDescent="0.2">
      <c r="A19" s="135"/>
      <c r="B19" s="139" t="s">
        <v>1440</v>
      </c>
      <c r="C19" s="46" t="s">
        <v>1436</v>
      </c>
      <c r="D19" s="45" t="s">
        <v>1441</v>
      </c>
      <c r="E19" s="54">
        <v>1</v>
      </c>
      <c r="F19" s="58" t="s">
        <v>1316</v>
      </c>
      <c r="G19" s="46">
        <v>42</v>
      </c>
      <c r="H19" s="49" t="s">
        <v>1442</v>
      </c>
      <c r="I19" s="54">
        <v>319</v>
      </c>
      <c r="J19" s="58" t="s">
        <v>1443</v>
      </c>
      <c r="K19" s="46">
        <v>68</v>
      </c>
      <c r="L19" s="49" t="s">
        <v>1444</v>
      </c>
      <c r="M19" s="54">
        <v>891</v>
      </c>
      <c r="N19" s="58" t="s">
        <v>1445</v>
      </c>
      <c r="O19" s="46">
        <v>10</v>
      </c>
      <c r="P19" s="49" t="s">
        <v>1447</v>
      </c>
      <c r="Q19" s="54">
        <v>25</v>
      </c>
      <c r="R19" s="58" t="s">
        <v>1382</v>
      </c>
      <c r="S19" s="46" t="s">
        <v>1373</v>
      </c>
      <c r="T19" s="49" t="s">
        <v>1383</v>
      </c>
      <c r="U19" s="54">
        <v>911</v>
      </c>
      <c r="V19" s="58" t="s">
        <v>1448</v>
      </c>
    </row>
    <row r="20" spans="1:22" s="122" customFormat="1" x14ac:dyDescent="0.2">
      <c r="A20" s="135"/>
      <c r="B20" s="139" t="s">
        <v>1377</v>
      </c>
      <c r="C20" s="46" t="s">
        <v>1373</v>
      </c>
      <c r="D20" s="45" t="s">
        <v>1378</v>
      </c>
      <c r="E20" s="54">
        <v>1</v>
      </c>
      <c r="F20" s="58" t="s">
        <v>1316</v>
      </c>
      <c r="G20" s="46">
        <v>44</v>
      </c>
      <c r="H20" s="49" t="s">
        <v>1380</v>
      </c>
      <c r="I20" s="54">
        <v>347</v>
      </c>
      <c r="J20" s="58" t="s">
        <v>1379</v>
      </c>
      <c r="K20" s="46">
        <v>65</v>
      </c>
      <c r="L20" s="49" t="s">
        <v>1381</v>
      </c>
      <c r="M20" s="54">
        <v>703</v>
      </c>
      <c r="N20" s="58" t="s">
        <v>1446</v>
      </c>
      <c r="O20" s="46">
        <v>12</v>
      </c>
      <c r="P20" s="49" t="s">
        <v>1278</v>
      </c>
      <c r="Q20" s="54">
        <v>26</v>
      </c>
      <c r="R20" s="58" t="s">
        <v>1382</v>
      </c>
      <c r="S20" s="46" t="s">
        <v>1373</v>
      </c>
      <c r="T20" s="49" t="s">
        <v>1383</v>
      </c>
      <c r="U20" s="54">
        <v>1051</v>
      </c>
      <c r="V20" s="58" t="s">
        <v>1384</v>
      </c>
    </row>
    <row r="21" spans="1:22" s="122" customFormat="1" x14ac:dyDescent="0.2">
      <c r="A21" s="135"/>
      <c r="B21" s="139" t="s">
        <v>1315</v>
      </c>
      <c r="C21" s="46">
        <v>6</v>
      </c>
      <c r="D21" s="45" t="s">
        <v>172</v>
      </c>
      <c r="E21" s="54">
        <v>2</v>
      </c>
      <c r="F21" s="58" t="s">
        <v>1316</v>
      </c>
      <c r="G21" s="46">
        <v>54</v>
      </c>
      <c r="H21" s="49" t="s">
        <v>384</v>
      </c>
      <c r="I21" s="54">
        <v>353</v>
      </c>
      <c r="J21" s="58" t="s">
        <v>1317</v>
      </c>
      <c r="K21" s="46">
        <v>70</v>
      </c>
      <c r="L21" s="49" t="s">
        <v>1318</v>
      </c>
      <c r="M21" s="54">
        <v>689</v>
      </c>
      <c r="N21" s="58" t="s">
        <v>1319</v>
      </c>
      <c r="O21" s="46">
        <v>10</v>
      </c>
      <c r="P21" s="49" t="s">
        <v>282</v>
      </c>
      <c r="Q21" s="54">
        <v>29</v>
      </c>
      <c r="R21" s="58" t="s">
        <v>1320</v>
      </c>
      <c r="S21" s="46">
        <v>0</v>
      </c>
      <c r="T21" s="49" t="s">
        <v>451</v>
      </c>
      <c r="U21" s="54">
        <v>965</v>
      </c>
      <c r="V21" s="58" t="s">
        <v>1321</v>
      </c>
    </row>
    <row r="22" spans="1:22" s="136" customFormat="1" x14ac:dyDescent="0.2">
      <c r="A22" s="49"/>
      <c r="B22" s="139" t="s">
        <v>1260</v>
      </c>
      <c r="C22" s="46">
        <v>8</v>
      </c>
      <c r="D22" s="45" t="s">
        <v>1261</v>
      </c>
      <c r="E22" s="54">
        <v>2</v>
      </c>
      <c r="F22" s="58" t="s">
        <v>124</v>
      </c>
      <c r="G22" s="46">
        <v>62</v>
      </c>
      <c r="H22" s="49" t="s">
        <v>1262</v>
      </c>
      <c r="I22" s="54">
        <v>392</v>
      </c>
      <c r="J22" s="58" t="s">
        <v>1263</v>
      </c>
      <c r="K22" s="46">
        <v>76</v>
      </c>
      <c r="L22" s="49" t="s">
        <v>1264</v>
      </c>
      <c r="M22" s="54">
        <v>787</v>
      </c>
      <c r="N22" s="58" t="s">
        <v>1265</v>
      </c>
      <c r="O22" s="46">
        <v>15</v>
      </c>
      <c r="P22" s="49" t="s">
        <v>1266</v>
      </c>
      <c r="Q22" s="54">
        <v>33</v>
      </c>
      <c r="R22" s="58" t="s">
        <v>1267</v>
      </c>
      <c r="S22" s="46">
        <v>5</v>
      </c>
      <c r="T22" s="49" t="s">
        <v>293</v>
      </c>
      <c r="U22" s="54">
        <v>1007</v>
      </c>
      <c r="V22" s="58" t="s">
        <v>1268</v>
      </c>
    </row>
    <row r="23" spans="1:22" s="136" customFormat="1" x14ac:dyDescent="0.2">
      <c r="A23" s="49"/>
      <c r="B23" s="139" t="s">
        <v>1203</v>
      </c>
      <c r="C23" s="46">
        <v>7</v>
      </c>
      <c r="D23" s="45" t="s">
        <v>245</v>
      </c>
      <c r="E23" s="54">
        <v>3</v>
      </c>
      <c r="F23" s="58" t="s">
        <v>124</v>
      </c>
      <c r="G23" s="46">
        <v>58</v>
      </c>
      <c r="H23" s="49" t="s">
        <v>1204</v>
      </c>
      <c r="I23" s="54">
        <v>358</v>
      </c>
      <c r="J23" s="58" t="s">
        <v>1205</v>
      </c>
      <c r="K23" s="46">
        <v>82</v>
      </c>
      <c r="L23" s="49" t="s">
        <v>1255</v>
      </c>
      <c r="M23" s="54">
        <v>757</v>
      </c>
      <c r="N23" s="58" t="s">
        <v>1206</v>
      </c>
      <c r="O23" s="46">
        <v>12</v>
      </c>
      <c r="P23" s="49" t="s">
        <v>339</v>
      </c>
      <c r="Q23" s="54">
        <v>33</v>
      </c>
      <c r="R23" s="58" t="s">
        <v>923</v>
      </c>
      <c r="S23" s="46">
        <v>4</v>
      </c>
      <c r="T23" s="49" t="s">
        <v>262</v>
      </c>
      <c r="U23" s="54">
        <v>994</v>
      </c>
      <c r="V23" s="58" t="s">
        <v>1207</v>
      </c>
    </row>
    <row r="24" spans="1:22" x14ac:dyDescent="0.2">
      <c r="B24" s="139" t="s">
        <v>1144</v>
      </c>
      <c r="C24" s="46">
        <v>7</v>
      </c>
      <c r="D24" s="45" t="s">
        <v>1020</v>
      </c>
      <c r="E24" s="54">
        <v>3</v>
      </c>
      <c r="F24" s="58" t="s">
        <v>162</v>
      </c>
      <c r="G24" s="46">
        <v>78</v>
      </c>
      <c r="H24" s="49" t="s">
        <v>1147</v>
      </c>
      <c r="I24" s="54">
        <v>380</v>
      </c>
      <c r="J24" s="58" t="s">
        <v>1148</v>
      </c>
      <c r="K24" s="46">
        <v>89</v>
      </c>
      <c r="L24" s="49" t="s">
        <v>1149</v>
      </c>
      <c r="M24" s="54">
        <v>877</v>
      </c>
      <c r="N24" s="58" t="s">
        <v>1150</v>
      </c>
      <c r="O24" s="46">
        <v>13</v>
      </c>
      <c r="P24" s="49" t="s">
        <v>1151</v>
      </c>
      <c r="Q24" s="54">
        <v>36</v>
      </c>
      <c r="R24" s="58" t="s">
        <v>1152</v>
      </c>
      <c r="S24" s="46">
        <v>0</v>
      </c>
      <c r="T24" s="49" t="s">
        <v>451</v>
      </c>
      <c r="U24" s="54">
        <v>1023</v>
      </c>
      <c r="V24" s="58" t="s">
        <v>1153</v>
      </c>
    </row>
    <row r="25" spans="1:22" s="122" customFormat="1" x14ac:dyDescent="0.2">
      <c r="A25" s="135" t="s">
        <v>1146</v>
      </c>
      <c r="B25" s="46"/>
      <c r="C25" s="46"/>
      <c r="D25" s="45"/>
      <c r="E25" s="46"/>
      <c r="F25" s="49"/>
      <c r="G25" s="46"/>
      <c r="H25" s="49"/>
      <c r="I25" s="46"/>
      <c r="J25" s="49"/>
      <c r="K25" s="46"/>
      <c r="L25" s="49"/>
      <c r="M25" s="50"/>
      <c r="N25" s="49"/>
      <c r="O25" s="46"/>
      <c r="P25" s="49"/>
      <c r="Q25" s="46"/>
      <c r="R25" s="49"/>
      <c r="S25" s="46"/>
      <c r="T25" s="49"/>
      <c r="U25" s="46"/>
      <c r="V25" s="49"/>
    </row>
    <row r="26" spans="1:22" s="122" customFormat="1" x14ac:dyDescent="0.2">
      <c r="A26" s="135"/>
      <c r="C26" s="179">
        <v>25</v>
      </c>
      <c r="D26" s="179"/>
      <c r="E26" s="179">
        <v>23</v>
      </c>
      <c r="F26" s="179"/>
      <c r="G26" s="179">
        <v>725</v>
      </c>
      <c r="H26" s="179"/>
      <c r="I26" s="179">
        <v>906</v>
      </c>
      <c r="J26" s="179"/>
      <c r="K26" s="179">
        <v>181</v>
      </c>
      <c r="L26" s="179"/>
      <c r="M26" s="179">
        <v>10000</v>
      </c>
      <c r="N26" s="179"/>
      <c r="O26" s="179">
        <v>45</v>
      </c>
      <c r="P26" s="179"/>
      <c r="Q26" s="179">
        <v>254</v>
      </c>
      <c r="R26" s="179"/>
      <c r="S26" s="179">
        <v>22</v>
      </c>
      <c r="T26" s="179"/>
      <c r="U26" s="179">
        <v>1691</v>
      </c>
      <c r="V26" s="179"/>
    </row>
    <row r="27" spans="1:22" s="122" customFormat="1" x14ac:dyDescent="0.2">
      <c r="A27" s="135"/>
      <c r="B27" s="139" t="s">
        <v>1087</v>
      </c>
      <c r="C27" s="51">
        <v>8</v>
      </c>
      <c r="D27" s="140" t="s">
        <v>99</v>
      </c>
      <c r="E27" s="51">
        <v>3</v>
      </c>
      <c r="F27" s="56" t="s">
        <v>124</v>
      </c>
      <c r="G27" s="51">
        <v>66</v>
      </c>
      <c r="H27" s="56" t="s">
        <v>1088</v>
      </c>
      <c r="I27" s="54">
        <v>358</v>
      </c>
      <c r="J27" s="58" t="s">
        <v>1089</v>
      </c>
      <c r="K27" s="51">
        <v>81</v>
      </c>
      <c r="L27" s="56" t="s">
        <v>1090</v>
      </c>
      <c r="M27" s="54">
        <v>751</v>
      </c>
      <c r="N27" s="58" t="s">
        <v>1091</v>
      </c>
      <c r="O27" s="51">
        <v>11</v>
      </c>
      <c r="P27" s="56" t="s">
        <v>71</v>
      </c>
      <c r="Q27" s="54">
        <v>32</v>
      </c>
      <c r="R27" s="58" t="s">
        <v>1092</v>
      </c>
      <c r="S27" s="51">
        <v>0</v>
      </c>
      <c r="T27" s="56" t="s">
        <v>105</v>
      </c>
      <c r="U27" s="54">
        <v>952</v>
      </c>
      <c r="V27" s="58" t="s">
        <v>1093</v>
      </c>
    </row>
    <row r="28" spans="1:22" s="122" customFormat="1" x14ac:dyDescent="0.2">
      <c r="A28" s="135"/>
      <c r="B28" s="139" t="s">
        <v>1028</v>
      </c>
      <c r="C28" s="51">
        <v>7</v>
      </c>
      <c r="D28" s="141" t="s">
        <v>172</v>
      </c>
      <c r="E28" s="54">
        <v>3</v>
      </c>
      <c r="F28" s="58" t="s">
        <v>162</v>
      </c>
      <c r="G28" s="51">
        <v>90</v>
      </c>
      <c r="H28" s="56" t="s">
        <v>1029</v>
      </c>
      <c r="I28" s="54">
        <v>404</v>
      </c>
      <c r="J28" s="58" t="s">
        <v>1030</v>
      </c>
      <c r="K28" s="51">
        <v>94</v>
      </c>
      <c r="L28" s="56" t="s">
        <v>1031</v>
      </c>
      <c r="M28" s="54">
        <v>908</v>
      </c>
      <c r="N28" s="58" t="s">
        <v>1032</v>
      </c>
      <c r="O28" s="51">
        <v>14</v>
      </c>
      <c r="P28" s="56" t="s">
        <v>1033</v>
      </c>
      <c r="Q28" s="54">
        <v>41</v>
      </c>
      <c r="R28" s="58" t="s">
        <v>367</v>
      </c>
      <c r="S28" s="51">
        <v>6</v>
      </c>
      <c r="T28" s="56" t="s">
        <v>1034</v>
      </c>
      <c r="U28" s="54">
        <v>975</v>
      </c>
      <c r="V28" s="58" t="s">
        <v>1035</v>
      </c>
    </row>
    <row r="29" spans="1:22" s="143" customFormat="1" x14ac:dyDescent="0.2">
      <c r="A29" s="142"/>
      <c r="B29" s="139" t="s">
        <v>969</v>
      </c>
      <c r="C29" s="51">
        <v>7</v>
      </c>
      <c r="D29" s="141" t="s">
        <v>333</v>
      </c>
      <c r="E29" s="54">
        <v>3</v>
      </c>
      <c r="F29" s="58" t="s">
        <v>162</v>
      </c>
      <c r="G29" s="51">
        <v>68</v>
      </c>
      <c r="H29" s="56" t="s">
        <v>970</v>
      </c>
      <c r="I29" s="54">
        <v>396</v>
      </c>
      <c r="J29" s="58" t="s">
        <v>971</v>
      </c>
      <c r="K29" s="51">
        <v>80</v>
      </c>
      <c r="L29" s="56" t="s">
        <v>972</v>
      </c>
      <c r="M29" s="54">
        <v>705</v>
      </c>
      <c r="N29" s="58" t="s">
        <v>973</v>
      </c>
      <c r="O29" s="51">
        <v>15</v>
      </c>
      <c r="P29" s="56" t="s">
        <v>974</v>
      </c>
      <c r="Q29" s="54">
        <v>34</v>
      </c>
      <c r="R29" s="58" t="s">
        <v>975</v>
      </c>
      <c r="S29" s="51">
        <v>7</v>
      </c>
      <c r="T29" s="56" t="s">
        <v>90</v>
      </c>
      <c r="U29" s="54">
        <v>893</v>
      </c>
      <c r="V29" s="58" t="s">
        <v>976</v>
      </c>
    </row>
    <row r="30" spans="1:22" s="122" customFormat="1" x14ac:dyDescent="0.2">
      <c r="A30" s="135"/>
      <c r="B30" s="139" t="s">
        <v>907</v>
      </c>
      <c r="C30" s="51">
        <v>9</v>
      </c>
      <c r="D30" s="141" t="s">
        <v>908</v>
      </c>
      <c r="E30" s="54">
        <v>3</v>
      </c>
      <c r="F30" s="58" t="s">
        <v>204</v>
      </c>
      <c r="G30" s="51">
        <v>77</v>
      </c>
      <c r="H30" s="56" t="s">
        <v>909</v>
      </c>
      <c r="I30" s="54">
        <v>388</v>
      </c>
      <c r="J30" s="58" t="s">
        <v>910</v>
      </c>
      <c r="K30" s="51">
        <v>99</v>
      </c>
      <c r="L30" s="56" t="s">
        <v>968</v>
      </c>
      <c r="M30" s="54">
        <v>767</v>
      </c>
      <c r="N30" s="58" t="s">
        <v>912</v>
      </c>
      <c r="O30" s="51">
        <v>15</v>
      </c>
      <c r="P30" s="56" t="s">
        <v>852</v>
      </c>
      <c r="Q30" s="54">
        <v>34</v>
      </c>
      <c r="R30" s="58" t="s">
        <v>911</v>
      </c>
      <c r="S30" s="51">
        <v>6</v>
      </c>
      <c r="T30" s="56" t="s">
        <v>245</v>
      </c>
      <c r="U30" s="54">
        <v>907</v>
      </c>
      <c r="V30" s="58" t="s">
        <v>913</v>
      </c>
    </row>
    <row r="31" spans="1:22" s="122" customFormat="1" x14ac:dyDescent="0.2">
      <c r="A31" s="135"/>
      <c r="B31" s="46" t="s">
        <v>847</v>
      </c>
      <c r="C31" s="51">
        <v>8</v>
      </c>
      <c r="D31" s="141" t="s">
        <v>81</v>
      </c>
      <c r="E31" s="54">
        <v>4</v>
      </c>
      <c r="F31" s="58" t="s">
        <v>115</v>
      </c>
      <c r="G31" s="51">
        <v>99</v>
      </c>
      <c r="H31" s="56" t="s">
        <v>848</v>
      </c>
      <c r="I31" s="54">
        <v>397</v>
      </c>
      <c r="J31" s="58" t="s">
        <v>849</v>
      </c>
      <c r="K31" s="51">
        <v>114</v>
      </c>
      <c r="L31" s="56" t="s">
        <v>850</v>
      </c>
      <c r="M31" s="54">
        <v>619</v>
      </c>
      <c r="N31" s="58" t="s">
        <v>851</v>
      </c>
      <c r="O31" s="51">
        <v>15</v>
      </c>
      <c r="P31" s="56" t="s">
        <v>852</v>
      </c>
      <c r="Q31" s="54">
        <v>35</v>
      </c>
      <c r="R31" s="58" t="s">
        <v>171</v>
      </c>
      <c r="S31" s="51">
        <v>6</v>
      </c>
      <c r="T31" s="56" t="s">
        <v>72</v>
      </c>
      <c r="U31" s="54">
        <v>1020</v>
      </c>
      <c r="V31" s="58" t="s">
        <v>853</v>
      </c>
    </row>
    <row r="32" spans="1:22" s="122" customFormat="1" x14ac:dyDescent="0.2">
      <c r="A32" s="135"/>
      <c r="B32" s="46" t="s">
        <v>777</v>
      </c>
      <c r="C32" s="51">
        <v>4</v>
      </c>
      <c r="D32" s="141" t="s">
        <v>778</v>
      </c>
      <c r="E32" s="54">
        <v>10</v>
      </c>
      <c r="F32" s="58" t="s">
        <v>191</v>
      </c>
      <c r="G32" s="51">
        <v>127</v>
      </c>
      <c r="H32" s="56" t="s">
        <v>780</v>
      </c>
      <c r="I32" s="54">
        <v>411</v>
      </c>
      <c r="J32" s="58" t="s">
        <v>828</v>
      </c>
      <c r="K32" s="51">
        <v>111</v>
      </c>
      <c r="L32" s="56" t="s">
        <v>783</v>
      </c>
      <c r="M32" s="54">
        <v>359</v>
      </c>
      <c r="N32" s="58" t="s">
        <v>786</v>
      </c>
      <c r="O32" s="51">
        <v>16</v>
      </c>
      <c r="P32" s="56" t="s">
        <v>829</v>
      </c>
      <c r="Q32" s="54">
        <v>37</v>
      </c>
      <c r="R32" s="58" t="s">
        <v>788</v>
      </c>
      <c r="S32" s="51">
        <v>6</v>
      </c>
      <c r="T32" s="56" t="s">
        <v>215</v>
      </c>
      <c r="U32" s="54">
        <v>1138</v>
      </c>
      <c r="V32" s="58" t="s">
        <v>789</v>
      </c>
    </row>
    <row r="33" spans="1:22" s="122" customFormat="1" x14ac:dyDescent="0.2">
      <c r="A33" s="135"/>
      <c r="B33" s="46" t="s">
        <v>713</v>
      </c>
      <c r="C33" s="51">
        <v>5</v>
      </c>
      <c r="D33" s="141" t="s">
        <v>714</v>
      </c>
      <c r="E33" s="54">
        <v>6</v>
      </c>
      <c r="F33" s="58" t="s">
        <v>635</v>
      </c>
      <c r="G33" s="51">
        <v>144</v>
      </c>
      <c r="H33" s="56" t="s">
        <v>716</v>
      </c>
      <c r="I33" s="54">
        <v>345</v>
      </c>
      <c r="J33" s="58" t="s">
        <v>717</v>
      </c>
      <c r="K33" s="51">
        <v>91</v>
      </c>
      <c r="L33" s="56" t="s">
        <v>718</v>
      </c>
      <c r="M33" s="54">
        <v>344</v>
      </c>
      <c r="N33" s="58" t="s">
        <v>719</v>
      </c>
      <c r="O33" s="51">
        <v>11</v>
      </c>
      <c r="P33" s="56" t="s">
        <v>720</v>
      </c>
      <c r="Q33" s="54">
        <v>35</v>
      </c>
      <c r="R33" s="58" t="s">
        <v>721</v>
      </c>
      <c r="S33" s="51">
        <v>12</v>
      </c>
      <c r="T33" s="56" t="s">
        <v>722</v>
      </c>
      <c r="U33" s="54">
        <v>1243</v>
      </c>
      <c r="V33" s="58" t="s">
        <v>723</v>
      </c>
    </row>
    <row r="34" spans="1:22" s="122" customFormat="1" x14ac:dyDescent="0.2">
      <c r="B34" s="46" t="s">
        <v>650</v>
      </c>
      <c r="C34" s="51">
        <v>8</v>
      </c>
      <c r="D34" s="141" t="s">
        <v>326</v>
      </c>
      <c r="E34" s="54">
        <v>4</v>
      </c>
      <c r="F34" s="58" t="s">
        <v>116</v>
      </c>
      <c r="G34" s="51">
        <v>73</v>
      </c>
      <c r="H34" s="56" t="s">
        <v>651</v>
      </c>
      <c r="I34" s="54">
        <v>330</v>
      </c>
      <c r="J34" s="58" t="s">
        <v>652</v>
      </c>
      <c r="K34" s="51">
        <v>108</v>
      </c>
      <c r="L34" s="56" t="s">
        <v>653</v>
      </c>
      <c r="M34" s="54">
        <v>699</v>
      </c>
      <c r="N34" s="58" t="s">
        <v>654</v>
      </c>
      <c r="O34" s="51">
        <v>11</v>
      </c>
      <c r="P34" s="56" t="s">
        <v>655</v>
      </c>
      <c r="Q34" s="54">
        <v>30</v>
      </c>
      <c r="R34" s="58" t="s">
        <v>656</v>
      </c>
      <c r="S34" s="51">
        <v>12</v>
      </c>
      <c r="T34" s="56" t="s">
        <v>657</v>
      </c>
      <c r="U34" s="54">
        <v>1125</v>
      </c>
      <c r="V34" s="58" t="s">
        <v>658</v>
      </c>
    </row>
    <row r="35" spans="1:22" s="122" customFormat="1" x14ac:dyDescent="0.2">
      <c r="A35" s="144" t="s">
        <v>568</v>
      </c>
      <c r="B35" s="46" t="s">
        <v>361</v>
      </c>
      <c r="C35" s="51">
        <v>7</v>
      </c>
      <c r="D35" s="141" t="s">
        <v>318</v>
      </c>
      <c r="E35" s="54">
        <v>5</v>
      </c>
      <c r="F35" s="58" t="s">
        <v>172</v>
      </c>
      <c r="G35" s="51">
        <v>68</v>
      </c>
      <c r="H35" s="56" t="s">
        <v>365</v>
      </c>
      <c r="I35" s="54">
        <v>356</v>
      </c>
      <c r="J35" s="58" t="s">
        <v>374</v>
      </c>
      <c r="K35" s="51">
        <v>119</v>
      </c>
      <c r="L35" s="56" t="s">
        <v>383</v>
      </c>
      <c r="M35" s="54">
        <v>526</v>
      </c>
      <c r="N35" s="58" t="s">
        <v>535</v>
      </c>
      <c r="O35" s="51">
        <v>13</v>
      </c>
      <c r="P35" s="56" t="s">
        <v>392</v>
      </c>
      <c r="Q35" s="54">
        <v>30</v>
      </c>
      <c r="R35" s="58" t="s">
        <v>399</v>
      </c>
      <c r="S35" s="51">
        <v>10</v>
      </c>
      <c r="T35" s="56" t="s">
        <v>407</v>
      </c>
      <c r="U35" s="54">
        <v>1077</v>
      </c>
      <c r="V35" s="58" t="s">
        <v>408</v>
      </c>
    </row>
    <row r="36" spans="1:22" s="122" customFormat="1" hidden="1" x14ac:dyDescent="0.2">
      <c r="A36" s="144" t="s">
        <v>566</v>
      </c>
      <c r="B36" s="46" t="s">
        <v>51</v>
      </c>
      <c r="C36" s="51">
        <v>7</v>
      </c>
      <c r="D36" s="145" t="s">
        <v>52</v>
      </c>
      <c r="E36" s="146">
        <v>4</v>
      </c>
      <c r="F36" s="147" t="s">
        <v>53</v>
      </c>
      <c r="G36" s="148">
        <v>67</v>
      </c>
      <c r="H36" s="149" t="s">
        <v>54</v>
      </c>
      <c r="I36" s="146">
        <v>331</v>
      </c>
      <c r="J36" s="147" t="s">
        <v>55</v>
      </c>
      <c r="K36" s="148">
        <v>135</v>
      </c>
      <c r="L36" s="149" t="s">
        <v>56</v>
      </c>
      <c r="M36" s="146">
        <v>688</v>
      </c>
      <c r="N36" s="147" t="s">
        <v>534</v>
      </c>
      <c r="O36" s="148">
        <v>14</v>
      </c>
      <c r="P36" s="149" t="s">
        <v>57</v>
      </c>
      <c r="Q36" s="146">
        <v>34</v>
      </c>
      <c r="R36" s="147" t="s">
        <v>58</v>
      </c>
      <c r="S36" s="148">
        <v>13</v>
      </c>
      <c r="T36" s="149" t="s">
        <v>57</v>
      </c>
      <c r="U36" s="146">
        <v>1429</v>
      </c>
      <c r="V36" s="147" t="s">
        <v>59</v>
      </c>
    </row>
    <row r="37" spans="1:22" s="46" customFormat="1" x14ac:dyDescent="0.2">
      <c r="A37" s="49"/>
      <c r="B37" s="46" t="s">
        <v>60</v>
      </c>
      <c r="C37" s="51">
        <v>9</v>
      </c>
      <c r="D37" s="141" t="s">
        <v>61</v>
      </c>
      <c r="E37" s="54">
        <v>4</v>
      </c>
      <c r="F37" s="58" t="s">
        <v>62</v>
      </c>
      <c r="G37" s="51">
        <v>102</v>
      </c>
      <c r="H37" s="56" t="s">
        <v>63</v>
      </c>
      <c r="I37" s="54">
        <v>305</v>
      </c>
      <c r="J37" s="58" t="s">
        <v>64</v>
      </c>
      <c r="K37" s="51">
        <v>269</v>
      </c>
      <c r="L37" s="56" t="s">
        <v>65</v>
      </c>
      <c r="M37" s="54">
        <v>308</v>
      </c>
      <c r="N37" s="58" t="s">
        <v>520</v>
      </c>
      <c r="O37" s="51">
        <v>21</v>
      </c>
      <c r="P37" s="56" t="s">
        <v>66</v>
      </c>
      <c r="Q37" s="54">
        <v>31</v>
      </c>
      <c r="R37" s="58" t="s">
        <v>67</v>
      </c>
      <c r="S37" s="51">
        <v>10</v>
      </c>
      <c r="T37" s="56" t="s">
        <v>68</v>
      </c>
      <c r="U37" s="54">
        <v>1782</v>
      </c>
      <c r="V37" s="58" t="s">
        <v>69</v>
      </c>
    </row>
    <row r="38" spans="1:22" s="46" customFormat="1" x14ac:dyDescent="0.2">
      <c r="A38" s="49"/>
      <c r="B38" s="46" t="s">
        <v>70</v>
      </c>
      <c r="C38" s="51">
        <v>11</v>
      </c>
      <c r="D38" s="141" t="s">
        <v>71</v>
      </c>
      <c r="E38" s="54">
        <v>6</v>
      </c>
      <c r="F38" s="58" t="s">
        <v>72</v>
      </c>
      <c r="G38" s="51">
        <v>82</v>
      </c>
      <c r="H38" s="56" t="s">
        <v>73</v>
      </c>
      <c r="I38" s="54">
        <v>307</v>
      </c>
      <c r="J38" s="58" t="s">
        <v>74</v>
      </c>
      <c r="K38" s="51">
        <v>145</v>
      </c>
      <c r="L38" s="56" t="s">
        <v>75</v>
      </c>
      <c r="M38" s="54">
        <v>409</v>
      </c>
      <c r="N38" s="58" t="s">
        <v>521</v>
      </c>
      <c r="O38" s="51">
        <v>18</v>
      </c>
      <c r="P38" s="56" t="s">
        <v>76</v>
      </c>
      <c r="Q38" s="54">
        <v>32</v>
      </c>
      <c r="R38" s="58" t="s">
        <v>67</v>
      </c>
      <c r="S38" s="51">
        <v>11</v>
      </c>
      <c r="T38" s="56" t="s">
        <v>77</v>
      </c>
      <c r="U38" s="54">
        <v>1626</v>
      </c>
      <c r="V38" s="58" t="s">
        <v>78</v>
      </c>
    </row>
    <row r="39" spans="1:22" s="46" customFormat="1" x14ac:dyDescent="0.2">
      <c r="B39" s="46" t="s">
        <v>79</v>
      </c>
      <c r="C39" s="51">
        <v>5</v>
      </c>
      <c r="D39" s="141" t="s">
        <v>80</v>
      </c>
      <c r="E39" s="54">
        <v>7</v>
      </c>
      <c r="F39" s="58" t="s">
        <v>81</v>
      </c>
      <c r="G39" s="51">
        <v>82</v>
      </c>
      <c r="H39" s="56" t="s">
        <v>82</v>
      </c>
      <c r="I39" s="54">
        <v>287</v>
      </c>
      <c r="J39" s="58" t="s">
        <v>83</v>
      </c>
      <c r="K39" s="51">
        <v>113</v>
      </c>
      <c r="L39" s="56" t="s">
        <v>84</v>
      </c>
      <c r="M39" s="54">
        <v>835</v>
      </c>
      <c r="N39" s="58" t="s">
        <v>564</v>
      </c>
      <c r="O39" s="51">
        <v>16</v>
      </c>
      <c r="P39" s="56" t="s">
        <v>85</v>
      </c>
      <c r="Q39" s="54">
        <v>33</v>
      </c>
      <c r="R39" s="58" t="s">
        <v>86</v>
      </c>
      <c r="S39" s="51">
        <v>8</v>
      </c>
      <c r="T39" s="56" t="s">
        <v>87</v>
      </c>
      <c r="U39" s="54">
        <v>1429</v>
      </c>
      <c r="V39" s="58" t="s">
        <v>88</v>
      </c>
    </row>
    <row r="40" spans="1:22" s="46" customFormat="1" x14ac:dyDescent="0.2">
      <c r="B40" s="46" t="s">
        <v>89</v>
      </c>
      <c r="C40" s="51">
        <v>3</v>
      </c>
      <c r="D40" s="141" t="s">
        <v>90</v>
      </c>
      <c r="E40" s="54">
        <v>7</v>
      </c>
      <c r="F40" s="58" t="s">
        <v>91</v>
      </c>
      <c r="G40" s="51">
        <v>85</v>
      </c>
      <c r="H40" s="56" t="s">
        <v>92</v>
      </c>
      <c r="I40" s="54">
        <v>296</v>
      </c>
      <c r="J40" s="58" t="s">
        <v>93</v>
      </c>
      <c r="K40" s="51">
        <v>119</v>
      </c>
      <c r="L40" s="56" t="s">
        <v>94</v>
      </c>
      <c r="M40" s="54">
        <v>1337</v>
      </c>
      <c r="N40" s="58" t="s">
        <v>563</v>
      </c>
      <c r="O40" s="51">
        <v>10</v>
      </c>
      <c r="P40" s="56" t="s">
        <v>95</v>
      </c>
      <c r="Q40" s="54">
        <v>32</v>
      </c>
      <c r="R40" s="58" t="s">
        <v>96</v>
      </c>
      <c r="S40" s="51">
        <v>0</v>
      </c>
      <c r="T40" s="56" t="s">
        <v>451</v>
      </c>
      <c r="U40" s="54">
        <v>1393</v>
      </c>
      <c r="V40" s="58" t="s">
        <v>97</v>
      </c>
    </row>
    <row r="41" spans="1:22" s="46" customFormat="1" x14ac:dyDescent="0.2">
      <c r="B41" s="46" t="s">
        <v>98</v>
      </c>
      <c r="C41" s="51">
        <v>3</v>
      </c>
      <c r="D41" s="141" t="s">
        <v>99</v>
      </c>
      <c r="E41" s="54">
        <v>15</v>
      </c>
      <c r="F41" s="58" t="s">
        <v>100</v>
      </c>
      <c r="G41" s="51">
        <v>205</v>
      </c>
      <c r="H41" s="56" t="s">
        <v>101</v>
      </c>
      <c r="I41" s="54">
        <v>310</v>
      </c>
      <c r="J41" s="58" t="s">
        <v>102</v>
      </c>
      <c r="K41" s="51">
        <v>140</v>
      </c>
      <c r="L41" s="56" t="s">
        <v>103</v>
      </c>
      <c r="M41" s="54">
        <v>1392</v>
      </c>
      <c r="N41" s="58" t="s">
        <v>562</v>
      </c>
      <c r="O41" s="51">
        <v>8</v>
      </c>
      <c r="P41" s="56" t="s">
        <v>80</v>
      </c>
      <c r="Q41" s="54">
        <v>42</v>
      </c>
      <c r="R41" s="58" t="s">
        <v>104</v>
      </c>
      <c r="S41" s="51">
        <v>0</v>
      </c>
      <c r="T41" s="56" t="s">
        <v>105</v>
      </c>
      <c r="U41" s="54">
        <v>1363</v>
      </c>
      <c r="V41" s="58" t="s">
        <v>106</v>
      </c>
    </row>
    <row r="42" spans="1:22" s="46" customFormat="1" x14ac:dyDescent="0.2">
      <c r="A42" s="48"/>
      <c r="B42" s="48" t="s">
        <v>574</v>
      </c>
      <c r="C42" s="52">
        <v>0</v>
      </c>
      <c r="D42" s="150" t="s">
        <v>90</v>
      </c>
      <c r="E42" s="55">
        <v>42</v>
      </c>
      <c r="F42" s="59" t="s">
        <v>646</v>
      </c>
      <c r="G42" s="52">
        <v>289</v>
      </c>
      <c r="H42" s="57" t="s">
        <v>575</v>
      </c>
      <c r="I42" s="55">
        <v>320</v>
      </c>
      <c r="J42" s="59" t="s">
        <v>576</v>
      </c>
      <c r="K42" s="52">
        <v>136</v>
      </c>
      <c r="L42" s="57" t="s">
        <v>577</v>
      </c>
      <c r="M42" s="55">
        <v>785</v>
      </c>
      <c r="N42" s="59" t="s">
        <v>578</v>
      </c>
      <c r="O42" s="52">
        <v>8</v>
      </c>
      <c r="P42" s="57" t="s">
        <v>579</v>
      </c>
      <c r="Q42" s="55">
        <v>40</v>
      </c>
      <c r="R42" s="59" t="s">
        <v>580</v>
      </c>
      <c r="S42" s="52">
        <v>23</v>
      </c>
      <c r="T42" s="57" t="s">
        <v>581</v>
      </c>
      <c r="U42" s="55">
        <v>1432</v>
      </c>
      <c r="V42" s="59" t="s">
        <v>582</v>
      </c>
    </row>
    <row r="43" spans="1:22" s="122" customFormat="1" x14ac:dyDescent="0.2">
      <c r="A43" s="53" t="s">
        <v>567</v>
      </c>
      <c r="B43" s="46"/>
      <c r="C43" s="51"/>
      <c r="D43" s="141"/>
      <c r="E43" s="51"/>
      <c r="F43" s="56"/>
      <c r="G43" s="51"/>
      <c r="H43" s="56"/>
      <c r="I43" s="51"/>
      <c r="J43" s="56"/>
      <c r="K43" s="51"/>
      <c r="L43" s="56"/>
      <c r="M43" s="51"/>
      <c r="N43" s="56"/>
      <c r="O43" s="51"/>
      <c r="P43" s="56"/>
      <c r="Q43" s="51"/>
      <c r="R43" s="56"/>
      <c r="S43" s="51"/>
      <c r="T43" s="56"/>
      <c r="U43" s="51"/>
      <c r="V43" s="56"/>
    </row>
    <row r="44" spans="1:22" s="122" customFormat="1" ht="12.75" x14ac:dyDescent="0.2">
      <c r="A44" s="135" t="s">
        <v>1145</v>
      </c>
      <c r="C44" s="177">
        <v>25</v>
      </c>
      <c r="D44" s="178"/>
      <c r="E44" s="177">
        <v>23</v>
      </c>
      <c r="F44" s="178"/>
      <c r="G44" s="177">
        <v>725</v>
      </c>
      <c r="H44" s="178"/>
      <c r="I44" s="177">
        <v>906</v>
      </c>
      <c r="J44" s="178"/>
      <c r="K44" s="177">
        <v>181</v>
      </c>
      <c r="L44" s="178"/>
      <c r="M44" s="177">
        <v>10000</v>
      </c>
      <c r="N44" s="178"/>
      <c r="O44" s="177">
        <v>45</v>
      </c>
      <c r="P44" s="178"/>
      <c r="Q44" s="177">
        <v>254</v>
      </c>
      <c r="R44" s="178"/>
      <c r="S44" s="177">
        <v>22</v>
      </c>
      <c r="T44" s="178"/>
      <c r="U44" s="177">
        <v>1691</v>
      </c>
      <c r="V44" s="178"/>
    </row>
    <row r="45" spans="1:22" s="122" customFormat="1" x14ac:dyDescent="0.2">
      <c r="A45" s="135"/>
      <c r="B45" s="136" t="s">
        <v>1802</v>
      </c>
      <c r="C45" s="46" t="s">
        <v>1589</v>
      </c>
      <c r="D45" s="102" t="s">
        <v>1803</v>
      </c>
      <c r="E45" s="137">
        <v>3.2</v>
      </c>
      <c r="F45" s="58" t="s">
        <v>1805</v>
      </c>
      <c r="G45" s="46">
        <v>64</v>
      </c>
      <c r="H45" s="49" t="s">
        <v>1812</v>
      </c>
      <c r="I45" s="54">
        <v>757</v>
      </c>
      <c r="J45" s="58" t="s">
        <v>1818</v>
      </c>
      <c r="K45" s="46">
        <v>27</v>
      </c>
      <c r="L45" s="49" t="s">
        <v>1394</v>
      </c>
      <c r="M45" s="54">
        <v>371</v>
      </c>
      <c r="N45" s="58" t="s">
        <v>1827</v>
      </c>
      <c r="O45" s="46"/>
      <c r="P45" s="49"/>
      <c r="Q45" s="54">
        <v>53</v>
      </c>
      <c r="R45" s="58" t="s">
        <v>1834</v>
      </c>
      <c r="S45" s="46" t="s">
        <v>1373</v>
      </c>
      <c r="T45" s="49" t="s">
        <v>1383</v>
      </c>
      <c r="U45" s="54">
        <v>868</v>
      </c>
      <c r="V45" s="58" t="s">
        <v>1840</v>
      </c>
    </row>
    <row r="46" spans="1:22" s="122" customFormat="1" x14ac:dyDescent="0.2">
      <c r="A46" s="135"/>
      <c r="B46" s="136" t="s">
        <v>1754</v>
      </c>
      <c r="C46" s="46" t="s">
        <v>1433</v>
      </c>
      <c r="D46" s="102" t="s">
        <v>1397</v>
      </c>
      <c r="E46" s="54">
        <v>5</v>
      </c>
      <c r="F46" s="58" t="s">
        <v>317</v>
      </c>
      <c r="G46" s="46">
        <v>61</v>
      </c>
      <c r="H46" s="49" t="s">
        <v>1756</v>
      </c>
      <c r="I46" s="54">
        <v>695</v>
      </c>
      <c r="J46" s="58" t="s">
        <v>1762</v>
      </c>
      <c r="K46" s="46">
        <v>26</v>
      </c>
      <c r="L46" s="49" t="s">
        <v>1769</v>
      </c>
      <c r="M46" s="54" t="s">
        <v>1794</v>
      </c>
      <c r="N46" s="58" t="s">
        <v>1774</v>
      </c>
      <c r="O46" s="46"/>
      <c r="P46" s="49"/>
      <c r="Q46" s="54">
        <v>55</v>
      </c>
      <c r="R46" s="58" t="s">
        <v>1780</v>
      </c>
      <c r="S46" s="46" t="s">
        <v>1373</v>
      </c>
      <c r="T46" s="49" t="s">
        <v>1383</v>
      </c>
      <c r="U46" s="54">
        <v>832</v>
      </c>
      <c r="V46" s="58" t="s">
        <v>1785</v>
      </c>
    </row>
    <row r="47" spans="1:22" s="122" customFormat="1" x14ac:dyDescent="0.2">
      <c r="A47" s="135"/>
      <c r="B47" s="136" t="s">
        <v>1702</v>
      </c>
      <c r="C47" s="46" t="s">
        <v>1433</v>
      </c>
      <c r="D47" s="79" t="s">
        <v>1711</v>
      </c>
      <c r="E47" s="54">
        <v>8</v>
      </c>
      <c r="F47" s="58" t="s">
        <v>1713</v>
      </c>
      <c r="G47" s="46">
        <v>70</v>
      </c>
      <c r="H47" s="49" t="s">
        <v>1714</v>
      </c>
      <c r="I47" s="54">
        <v>618</v>
      </c>
      <c r="J47" s="58" t="s">
        <v>1715</v>
      </c>
      <c r="K47" s="46">
        <v>24</v>
      </c>
      <c r="L47" s="49" t="s">
        <v>1716</v>
      </c>
      <c r="M47" s="54">
        <v>405</v>
      </c>
      <c r="N47" s="58" t="s">
        <v>1717</v>
      </c>
      <c r="O47" s="46">
        <v>14</v>
      </c>
      <c r="P47" s="49" t="s">
        <v>1709</v>
      </c>
      <c r="Q47" s="54">
        <v>59</v>
      </c>
      <c r="R47" s="58" t="s">
        <v>1718</v>
      </c>
      <c r="S47" s="46" t="s">
        <v>1373</v>
      </c>
      <c r="T47" s="49" t="s">
        <v>1711</v>
      </c>
      <c r="U47" s="54">
        <v>845</v>
      </c>
      <c r="V47" s="58" t="s">
        <v>1719</v>
      </c>
    </row>
    <row r="48" spans="1:22" s="122" customFormat="1" x14ac:dyDescent="0.2">
      <c r="A48" s="135"/>
      <c r="B48" s="136" t="s">
        <v>1637</v>
      </c>
      <c r="C48" s="46" t="s">
        <v>1373</v>
      </c>
      <c r="D48" s="79" t="s">
        <v>1378</v>
      </c>
      <c r="E48" s="54">
        <v>5</v>
      </c>
      <c r="F48" s="58" t="s">
        <v>325</v>
      </c>
      <c r="G48" s="46">
        <v>74</v>
      </c>
      <c r="H48" s="49" t="s">
        <v>1645</v>
      </c>
      <c r="I48" s="54">
        <v>638</v>
      </c>
      <c r="J48" s="58" t="s">
        <v>1646</v>
      </c>
      <c r="K48" s="46">
        <v>23</v>
      </c>
      <c r="L48" s="49" t="s">
        <v>1413</v>
      </c>
      <c r="M48" s="54">
        <v>650</v>
      </c>
      <c r="N48" s="58" t="s">
        <v>1647</v>
      </c>
      <c r="O48" s="46">
        <v>10</v>
      </c>
      <c r="P48" s="49" t="s">
        <v>655</v>
      </c>
      <c r="Q48" s="54">
        <v>61</v>
      </c>
      <c r="R48" s="58" t="s">
        <v>1648</v>
      </c>
      <c r="S48" s="46" t="s">
        <v>1373</v>
      </c>
      <c r="T48" s="49" t="s">
        <v>1383</v>
      </c>
      <c r="U48" s="54">
        <v>704</v>
      </c>
      <c r="V48" s="58" t="s">
        <v>1649</v>
      </c>
    </row>
    <row r="49" spans="1:22" s="122" customFormat="1" x14ac:dyDescent="0.2">
      <c r="A49" s="135"/>
      <c r="B49" s="136" t="s">
        <v>1592</v>
      </c>
      <c r="C49" s="46" t="s">
        <v>1373</v>
      </c>
      <c r="D49" s="79" t="s">
        <v>1383</v>
      </c>
      <c r="E49" s="54">
        <v>4</v>
      </c>
      <c r="F49" s="58" t="s">
        <v>204</v>
      </c>
      <c r="G49" s="46">
        <v>81</v>
      </c>
      <c r="H49" s="49" t="s">
        <v>1600</v>
      </c>
      <c r="I49" s="54">
        <v>589</v>
      </c>
      <c r="J49" s="58" t="s">
        <v>1601</v>
      </c>
      <c r="K49" s="46">
        <v>23</v>
      </c>
      <c r="L49" s="49" t="s">
        <v>834</v>
      </c>
      <c r="M49" s="54">
        <v>831</v>
      </c>
      <c r="N49" s="58" t="s">
        <v>1602</v>
      </c>
      <c r="O49" s="46">
        <v>10</v>
      </c>
      <c r="P49" s="49" t="s">
        <v>1306</v>
      </c>
      <c r="Q49" s="54">
        <v>59</v>
      </c>
      <c r="R49" s="58" t="s">
        <v>668</v>
      </c>
      <c r="S49" s="46" t="s">
        <v>1373</v>
      </c>
      <c r="T49" s="49" t="s">
        <v>1383</v>
      </c>
      <c r="U49" s="54">
        <v>637</v>
      </c>
      <c r="V49" s="58" t="s">
        <v>1603</v>
      </c>
    </row>
    <row r="50" spans="1:22" s="122" customFormat="1" x14ac:dyDescent="0.2">
      <c r="A50" s="135"/>
      <c r="B50" s="136" t="s">
        <v>1545</v>
      </c>
      <c r="C50" s="46" t="s">
        <v>1373</v>
      </c>
      <c r="D50" s="79" t="s">
        <v>1383</v>
      </c>
      <c r="E50" s="54">
        <v>3</v>
      </c>
      <c r="F50" s="58" t="s">
        <v>162</v>
      </c>
      <c r="G50" s="46">
        <v>87</v>
      </c>
      <c r="H50" s="49" t="s">
        <v>1548</v>
      </c>
      <c r="I50" s="54">
        <v>630</v>
      </c>
      <c r="J50" s="58" t="s">
        <v>1554</v>
      </c>
      <c r="K50" s="46">
        <v>24</v>
      </c>
      <c r="L50" s="49" t="s">
        <v>1561</v>
      </c>
      <c r="M50" s="54">
        <v>812</v>
      </c>
      <c r="N50" s="58" t="s">
        <v>1567</v>
      </c>
      <c r="O50" s="46">
        <v>10</v>
      </c>
      <c r="P50" s="49" t="s">
        <v>396</v>
      </c>
      <c r="Q50" s="54">
        <v>58</v>
      </c>
      <c r="R50" s="58" t="s">
        <v>1576</v>
      </c>
      <c r="S50" s="46" t="s">
        <v>1373</v>
      </c>
      <c r="T50" s="49" t="s">
        <v>1383</v>
      </c>
      <c r="U50" s="54">
        <v>707</v>
      </c>
      <c r="V50" s="58" t="s">
        <v>1582</v>
      </c>
    </row>
    <row r="51" spans="1:22" s="122" customFormat="1" x14ac:dyDescent="0.2">
      <c r="A51" s="135"/>
      <c r="B51" s="139" t="s">
        <v>1499</v>
      </c>
      <c r="C51" s="46" t="s">
        <v>1373</v>
      </c>
      <c r="D51" s="151" t="s">
        <v>1383</v>
      </c>
      <c r="E51" s="54">
        <v>3</v>
      </c>
      <c r="F51" s="58" t="s">
        <v>241</v>
      </c>
      <c r="G51" s="46">
        <v>78</v>
      </c>
      <c r="H51" s="49" t="s">
        <v>1507</v>
      </c>
      <c r="I51" s="54">
        <v>674</v>
      </c>
      <c r="J51" s="58" t="s">
        <v>1508</v>
      </c>
      <c r="K51" s="46">
        <v>27</v>
      </c>
      <c r="L51" s="49" t="s">
        <v>1509</v>
      </c>
      <c r="M51" s="54">
        <v>937</v>
      </c>
      <c r="N51" s="58" t="s">
        <v>1510</v>
      </c>
      <c r="O51" s="46">
        <v>12</v>
      </c>
      <c r="P51" s="49" t="s">
        <v>961</v>
      </c>
      <c r="Q51" s="54">
        <v>67</v>
      </c>
      <c r="R51" s="58" t="s">
        <v>1511</v>
      </c>
      <c r="S51" s="46" t="s">
        <v>1373</v>
      </c>
      <c r="T51" s="49" t="s">
        <v>1383</v>
      </c>
      <c r="U51" s="54">
        <v>788</v>
      </c>
      <c r="V51" s="58" t="s">
        <v>1512</v>
      </c>
    </row>
    <row r="52" spans="1:22" s="122" customFormat="1" x14ac:dyDescent="0.2">
      <c r="A52" s="135"/>
      <c r="B52" s="139" t="s">
        <v>1440</v>
      </c>
      <c r="C52" s="46" t="s">
        <v>1373</v>
      </c>
      <c r="D52" s="151" t="s">
        <v>1383</v>
      </c>
      <c r="E52" s="54">
        <v>2</v>
      </c>
      <c r="F52" s="58" t="s">
        <v>182</v>
      </c>
      <c r="G52" s="46">
        <v>78</v>
      </c>
      <c r="H52" s="49" t="s">
        <v>909</v>
      </c>
      <c r="I52" s="54">
        <v>672</v>
      </c>
      <c r="J52" s="58" t="s">
        <v>1449</v>
      </c>
      <c r="K52" s="46">
        <v>28</v>
      </c>
      <c r="L52" s="49" t="s">
        <v>1450</v>
      </c>
      <c r="M52" s="54">
        <v>1287</v>
      </c>
      <c r="N52" s="58" t="s">
        <v>1451</v>
      </c>
      <c r="O52" s="46">
        <v>12</v>
      </c>
      <c r="P52" s="49" t="s">
        <v>1163</v>
      </c>
      <c r="Q52" s="54">
        <v>58</v>
      </c>
      <c r="R52" s="58" t="s">
        <v>331</v>
      </c>
      <c r="S52" s="46" t="s">
        <v>1373</v>
      </c>
      <c r="T52" s="49" t="s">
        <v>1383</v>
      </c>
      <c r="U52" s="54">
        <v>1265</v>
      </c>
      <c r="V52" s="58" t="s">
        <v>1452</v>
      </c>
    </row>
    <row r="53" spans="1:22" s="122" customFormat="1" x14ac:dyDescent="0.2">
      <c r="A53" s="135"/>
      <c r="B53" s="139" t="s">
        <v>1377</v>
      </c>
      <c r="C53" s="46">
        <v>13</v>
      </c>
      <c r="D53" s="151" t="s">
        <v>1151</v>
      </c>
      <c r="E53" s="54">
        <v>3</v>
      </c>
      <c r="F53" s="58" t="s">
        <v>162</v>
      </c>
      <c r="G53" s="46">
        <v>77</v>
      </c>
      <c r="H53" s="49" t="s">
        <v>1385</v>
      </c>
      <c r="I53" s="54">
        <v>755</v>
      </c>
      <c r="J53" s="58" t="s">
        <v>1386</v>
      </c>
      <c r="K53" s="46">
        <v>29</v>
      </c>
      <c r="L53" s="49" t="s">
        <v>1387</v>
      </c>
      <c r="M53" s="54">
        <v>1009</v>
      </c>
      <c r="N53" s="58" t="s">
        <v>1388</v>
      </c>
      <c r="O53" s="46">
        <v>15</v>
      </c>
      <c r="P53" s="49" t="s">
        <v>1389</v>
      </c>
      <c r="Q53" s="54">
        <v>61</v>
      </c>
      <c r="R53" s="58" t="s">
        <v>1390</v>
      </c>
      <c r="S53" s="46" t="s">
        <v>1373</v>
      </c>
      <c r="T53" s="49" t="s">
        <v>1391</v>
      </c>
      <c r="U53" s="54">
        <v>884</v>
      </c>
      <c r="V53" s="58" t="s">
        <v>1392</v>
      </c>
    </row>
    <row r="54" spans="1:22" s="136" customFormat="1" x14ac:dyDescent="0.2">
      <c r="A54" s="135"/>
      <c r="B54" s="139" t="s">
        <v>1315</v>
      </c>
      <c r="C54" s="46">
        <v>12</v>
      </c>
      <c r="D54" s="151" t="s">
        <v>938</v>
      </c>
      <c r="E54" s="54">
        <v>4</v>
      </c>
      <c r="F54" s="58" t="s">
        <v>115</v>
      </c>
      <c r="G54" s="46">
        <v>77</v>
      </c>
      <c r="H54" s="49" t="s">
        <v>1322</v>
      </c>
      <c r="I54" s="54">
        <v>778</v>
      </c>
      <c r="J54" s="58" t="s">
        <v>1323</v>
      </c>
      <c r="K54" s="46">
        <v>37</v>
      </c>
      <c r="L54" s="49" t="s">
        <v>1324</v>
      </c>
      <c r="M54" s="54">
        <v>1012</v>
      </c>
      <c r="N54" s="58" t="s">
        <v>1325</v>
      </c>
      <c r="O54" s="46">
        <v>14</v>
      </c>
      <c r="P54" s="49" t="s">
        <v>1326</v>
      </c>
      <c r="Q54" s="54">
        <v>57</v>
      </c>
      <c r="R54" s="58" t="s">
        <v>1327</v>
      </c>
      <c r="S54" s="46">
        <v>1</v>
      </c>
      <c r="T54" s="49" t="s">
        <v>145</v>
      </c>
      <c r="U54" s="54">
        <v>989</v>
      </c>
      <c r="V54" s="58" t="s">
        <v>1328</v>
      </c>
    </row>
    <row r="55" spans="1:22" s="136" customFormat="1" x14ac:dyDescent="0.2">
      <c r="A55" s="135"/>
      <c r="B55" s="139" t="s">
        <v>1260</v>
      </c>
      <c r="C55" s="46">
        <v>13</v>
      </c>
      <c r="D55" s="151" t="s">
        <v>735</v>
      </c>
      <c r="E55" s="54">
        <v>3</v>
      </c>
      <c r="F55" s="58" t="s">
        <v>162</v>
      </c>
      <c r="G55" s="46">
        <v>74</v>
      </c>
      <c r="H55" s="49" t="s">
        <v>1269</v>
      </c>
      <c r="I55" s="54">
        <v>769</v>
      </c>
      <c r="J55" s="58" t="s">
        <v>1270</v>
      </c>
      <c r="K55" s="46">
        <v>36</v>
      </c>
      <c r="L55" s="49" t="s">
        <v>796</v>
      </c>
      <c r="M55" s="54">
        <v>1208</v>
      </c>
      <c r="N55" s="58" t="s">
        <v>1271</v>
      </c>
      <c r="O55" s="46">
        <v>14</v>
      </c>
      <c r="P55" s="49" t="s">
        <v>958</v>
      </c>
      <c r="Q55" s="54">
        <v>70</v>
      </c>
      <c r="R55" s="58" t="s">
        <v>1272</v>
      </c>
      <c r="S55" s="46">
        <v>1</v>
      </c>
      <c r="T55" s="49" t="s">
        <v>145</v>
      </c>
      <c r="U55" s="54">
        <v>1069</v>
      </c>
      <c r="V55" s="58" t="s">
        <v>1273</v>
      </c>
    </row>
    <row r="56" spans="1:22" x14ac:dyDescent="0.2">
      <c r="A56" s="49"/>
      <c r="B56" s="139" t="s">
        <v>1203</v>
      </c>
      <c r="C56" s="46">
        <v>11</v>
      </c>
      <c r="D56" s="151" t="s">
        <v>1208</v>
      </c>
      <c r="E56" s="54">
        <v>3</v>
      </c>
      <c r="F56" s="58" t="s">
        <v>204</v>
      </c>
      <c r="G56" s="46">
        <v>92</v>
      </c>
      <c r="H56" s="49" t="s">
        <v>1209</v>
      </c>
      <c r="I56" s="54">
        <v>693</v>
      </c>
      <c r="J56" s="58" t="s">
        <v>1210</v>
      </c>
      <c r="K56" s="46">
        <v>36</v>
      </c>
      <c r="L56" s="49" t="s">
        <v>1211</v>
      </c>
      <c r="M56" s="54">
        <v>1203</v>
      </c>
      <c r="N56" s="58" t="s">
        <v>1212</v>
      </c>
      <c r="O56" s="46">
        <v>13</v>
      </c>
      <c r="P56" s="49" t="s">
        <v>183</v>
      </c>
      <c r="Q56" s="54">
        <v>52</v>
      </c>
      <c r="R56" s="58" t="s">
        <v>1213</v>
      </c>
      <c r="S56" s="46">
        <v>1</v>
      </c>
      <c r="T56" s="49" t="s">
        <v>107</v>
      </c>
      <c r="U56" s="54">
        <v>924</v>
      </c>
      <c r="V56" s="58" t="s">
        <v>1214</v>
      </c>
    </row>
    <row r="57" spans="1:22" s="46" customFormat="1" x14ac:dyDescent="0.2">
      <c r="A57" s="49"/>
      <c r="B57" s="139" t="s">
        <v>1144</v>
      </c>
      <c r="C57" s="46">
        <v>2</v>
      </c>
      <c r="D57" s="45" t="s">
        <v>160</v>
      </c>
      <c r="E57" s="54">
        <v>3</v>
      </c>
      <c r="F57" s="58" t="s">
        <v>162</v>
      </c>
      <c r="G57" s="46">
        <v>143</v>
      </c>
      <c r="H57" s="49" t="s">
        <v>1154</v>
      </c>
      <c r="I57" s="54">
        <v>643</v>
      </c>
      <c r="J57" s="58" t="s">
        <v>1155</v>
      </c>
      <c r="K57" s="46">
        <v>38</v>
      </c>
      <c r="L57" s="49" t="s">
        <v>1156</v>
      </c>
      <c r="M57" s="54">
        <v>967</v>
      </c>
      <c r="N57" s="58" t="s">
        <v>1157</v>
      </c>
      <c r="O57" s="46">
        <v>14</v>
      </c>
      <c r="P57" s="49" t="s">
        <v>1158</v>
      </c>
      <c r="Q57" s="54">
        <v>55</v>
      </c>
      <c r="R57" s="58" t="s">
        <v>1159</v>
      </c>
      <c r="S57" s="46">
        <v>1</v>
      </c>
      <c r="T57" s="49" t="s">
        <v>145</v>
      </c>
      <c r="U57" s="54">
        <v>888</v>
      </c>
      <c r="V57" s="58" t="s">
        <v>1160</v>
      </c>
    </row>
    <row r="58" spans="1:22" s="46" customFormat="1" x14ac:dyDescent="0.2">
      <c r="A58" s="45"/>
      <c r="D58" s="45"/>
      <c r="F58" s="49"/>
      <c r="H58" s="49"/>
      <c r="J58" s="49"/>
      <c r="L58" s="49"/>
      <c r="M58" s="50"/>
      <c r="N58" s="49"/>
      <c r="P58" s="49"/>
      <c r="R58" s="49"/>
      <c r="T58" s="49"/>
      <c r="V58" s="49"/>
    </row>
    <row r="59" spans="1:22" s="46" customFormat="1" x14ac:dyDescent="0.2">
      <c r="A59" s="135" t="s">
        <v>1146</v>
      </c>
      <c r="C59" s="179">
        <v>25</v>
      </c>
      <c r="D59" s="179"/>
      <c r="E59" s="179">
        <v>23</v>
      </c>
      <c r="F59" s="179"/>
      <c r="G59" s="179">
        <v>725</v>
      </c>
      <c r="H59" s="179"/>
      <c r="I59" s="179">
        <v>906</v>
      </c>
      <c r="J59" s="179"/>
      <c r="K59" s="179">
        <v>181</v>
      </c>
      <c r="L59" s="179"/>
      <c r="M59" s="179">
        <v>10000</v>
      </c>
      <c r="N59" s="179"/>
      <c r="O59" s="179">
        <v>45</v>
      </c>
      <c r="P59" s="179"/>
      <c r="Q59" s="179">
        <v>254</v>
      </c>
      <c r="R59" s="179"/>
      <c r="S59" s="179">
        <v>22</v>
      </c>
      <c r="T59" s="179"/>
      <c r="U59" s="179">
        <v>1691</v>
      </c>
      <c r="V59" s="179"/>
    </row>
    <row r="60" spans="1:22" s="122" customFormat="1" x14ac:dyDescent="0.2">
      <c r="A60" s="135"/>
      <c r="B60" s="139" t="s">
        <v>1087</v>
      </c>
      <c r="C60" s="51">
        <v>2</v>
      </c>
      <c r="D60" s="56" t="s">
        <v>268</v>
      </c>
      <c r="E60" s="54">
        <v>4</v>
      </c>
      <c r="F60" s="58" t="s">
        <v>53</v>
      </c>
      <c r="G60" s="51">
        <v>125</v>
      </c>
      <c r="H60" s="56" t="s">
        <v>1094</v>
      </c>
      <c r="I60" s="54">
        <v>696</v>
      </c>
      <c r="J60" s="58" t="s">
        <v>1095</v>
      </c>
      <c r="K60" s="51">
        <v>40</v>
      </c>
      <c r="L60" s="56" t="s">
        <v>1096</v>
      </c>
      <c r="M60" s="54">
        <v>1070</v>
      </c>
      <c r="N60" s="58" t="s">
        <v>1097</v>
      </c>
      <c r="O60" s="51">
        <v>16</v>
      </c>
      <c r="P60" s="56" t="s">
        <v>1098</v>
      </c>
      <c r="Q60" s="54">
        <v>62</v>
      </c>
      <c r="R60" s="58" t="s">
        <v>1099</v>
      </c>
      <c r="S60" s="51">
        <v>1</v>
      </c>
      <c r="T60" s="56" t="s">
        <v>268</v>
      </c>
      <c r="U60" s="54">
        <v>878</v>
      </c>
      <c r="V60" s="58" t="s">
        <v>1100</v>
      </c>
    </row>
    <row r="61" spans="1:22" s="46" customFormat="1" x14ac:dyDescent="0.2">
      <c r="A61" s="135"/>
      <c r="B61" s="139" t="s">
        <v>1028</v>
      </c>
      <c r="C61" s="51">
        <v>5</v>
      </c>
      <c r="D61" s="141" t="s">
        <v>211</v>
      </c>
      <c r="E61" s="54">
        <v>3</v>
      </c>
      <c r="F61" s="58" t="s">
        <v>162</v>
      </c>
      <c r="G61" s="51">
        <v>129</v>
      </c>
      <c r="H61" s="56" t="s">
        <v>1036</v>
      </c>
      <c r="I61" s="54">
        <v>844</v>
      </c>
      <c r="J61" s="58" t="s">
        <v>1085</v>
      </c>
      <c r="K61" s="51">
        <v>48</v>
      </c>
      <c r="L61" s="56" t="s">
        <v>1037</v>
      </c>
      <c r="M61" s="54">
        <v>1763</v>
      </c>
      <c r="N61" s="58" t="s">
        <v>1038</v>
      </c>
      <c r="O61" s="51">
        <v>19</v>
      </c>
      <c r="P61" s="56" t="s">
        <v>1039</v>
      </c>
      <c r="Q61" s="54">
        <v>77</v>
      </c>
      <c r="R61" s="58" t="s">
        <v>1040</v>
      </c>
      <c r="S61" s="51">
        <v>5</v>
      </c>
      <c r="T61" s="56" t="s">
        <v>90</v>
      </c>
      <c r="U61" s="54">
        <v>931</v>
      </c>
      <c r="V61" s="58" t="s">
        <v>1041</v>
      </c>
    </row>
    <row r="62" spans="1:22" s="122" customFormat="1" x14ac:dyDescent="0.2">
      <c r="A62" s="135"/>
      <c r="B62" s="139" t="s">
        <v>969</v>
      </c>
      <c r="C62" s="51">
        <v>4</v>
      </c>
      <c r="D62" s="141" t="s">
        <v>262</v>
      </c>
      <c r="E62" s="54">
        <v>3</v>
      </c>
      <c r="F62" s="58" t="s">
        <v>162</v>
      </c>
      <c r="G62" s="51">
        <v>152</v>
      </c>
      <c r="H62" s="56" t="s">
        <v>977</v>
      </c>
      <c r="I62" s="54">
        <v>864</v>
      </c>
      <c r="J62" s="58" t="s">
        <v>978</v>
      </c>
      <c r="K62" s="51">
        <v>47</v>
      </c>
      <c r="L62" s="56" t="s">
        <v>979</v>
      </c>
      <c r="M62" s="54">
        <v>1342</v>
      </c>
      <c r="N62" s="58" t="s">
        <v>980</v>
      </c>
      <c r="O62" s="51">
        <v>19</v>
      </c>
      <c r="P62" s="56" t="s">
        <v>981</v>
      </c>
      <c r="Q62" s="54">
        <v>80</v>
      </c>
      <c r="R62" s="58" t="s">
        <v>982</v>
      </c>
      <c r="S62" s="51">
        <v>2</v>
      </c>
      <c r="T62" s="56" t="s">
        <v>105</v>
      </c>
      <c r="U62" s="54">
        <v>949</v>
      </c>
      <c r="V62" s="58" t="s">
        <v>983</v>
      </c>
    </row>
    <row r="63" spans="1:22" s="46" customFormat="1" x14ac:dyDescent="0.2">
      <c r="A63" s="135"/>
      <c r="B63" s="46" t="s">
        <v>907</v>
      </c>
      <c r="C63" s="51">
        <v>4</v>
      </c>
      <c r="D63" s="141" t="s">
        <v>268</v>
      </c>
      <c r="E63" s="54">
        <v>3</v>
      </c>
      <c r="F63" s="58" t="s">
        <v>204</v>
      </c>
      <c r="G63" s="51">
        <v>131</v>
      </c>
      <c r="H63" s="56" t="s">
        <v>914</v>
      </c>
      <c r="I63" s="54">
        <v>789</v>
      </c>
      <c r="J63" s="58" t="s">
        <v>915</v>
      </c>
      <c r="K63" s="51">
        <v>49</v>
      </c>
      <c r="L63" s="56" t="s">
        <v>916</v>
      </c>
      <c r="M63" s="54">
        <v>1160</v>
      </c>
      <c r="N63" s="58" t="s">
        <v>917</v>
      </c>
      <c r="O63" s="51">
        <v>20</v>
      </c>
      <c r="P63" s="56" t="s">
        <v>918</v>
      </c>
      <c r="Q63" s="54">
        <v>54</v>
      </c>
      <c r="R63" s="58" t="s">
        <v>919</v>
      </c>
      <c r="S63" s="51">
        <v>1</v>
      </c>
      <c r="T63" s="56" t="s">
        <v>62</v>
      </c>
      <c r="U63" s="54">
        <v>861</v>
      </c>
      <c r="V63" s="58" t="s">
        <v>920</v>
      </c>
    </row>
    <row r="64" spans="1:22" s="46" customFormat="1" x14ac:dyDescent="0.2">
      <c r="A64" s="135"/>
      <c r="B64" s="46" t="s">
        <v>847</v>
      </c>
      <c r="C64" s="51">
        <v>4</v>
      </c>
      <c r="D64" s="141" t="s">
        <v>113</v>
      </c>
      <c r="E64" s="54">
        <v>4</v>
      </c>
      <c r="F64" s="58" t="s">
        <v>53</v>
      </c>
      <c r="G64" s="51">
        <v>129</v>
      </c>
      <c r="H64" s="56" t="s">
        <v>854</v>
      </c>
      <c r="I64" s="54">
        <v>806</v>
      </c>
      <c r="J64" s="58" t="s">
        <v>855</v>
      </c>
      <c r="K64" s="51">
        <v>50</v>
      </c>
      <c r="L64" s="56" t="s">
        <v>856</v>
      </c>
      <c r="M64" s="54">
        <v>812</v>
      </c>
      <c r="N64" s="58" t="s">
        <v>857</v>
      </c>
      <c r="O64" s="51">
        <v>22</v>
      </c>
      <c r="P64" s="56" t="s">
        <v>858</v>
      </c>
      <c r="Q64" s="54">
        <v>58</v>
      </c>
      <c r="R64" s="58" t="s">
        <v>859</v>
      </c>
      <c r="S64" s="51">
        <v>2</v>
      </c>
      <c r="T64" s="56" t="s">
        <v>62</v>
      </c>
      <c r="U64" s="54">
        <v>935</v>
      </c>
      <c r="V64" s="58" t="s">
        <v>860</v>
      </c>
    </row>
    <row r="65" spans="1:22" s="46" customFormat="1" x14ac:dyDescent="0.2">
      <c r="A65" s="135"/>
      <c r="B65" s="46" t="s">
        <v>777</v>
      </c>
      <c r="C65" s="51">
        <v>5</v>
      </c>
      <c r="D65" s="141" t="s">
        <v>779</v>
      </c>
      <c r="E65" s="54">
        <v>5</v>
      </c>
      <c r="F65" s="58" t="s">
        <v>258</v>
      </c>
      <c r="G65" s="51">
        <v>143</v>
      </c>
      <c r="H65" s="56" t="s">
        <v>781</v>
      </c>
      <c r="I65" s="54">
        <v>852</v>
      </c>
      <c r="J65" s="58" t="s">
        <v>782</v>
      </c>
      <c r="K65" s="51">
        <v>51</v>
      </c>
      <c r="L65" s="56" t="s">
        <v>784</v>
      </c>
      <c r="M65" s="54">
        <v>448</v>
      </c>
      <c r="N65" s="58" t="s">
        <v>785</v>
      </c>
      <c r="O65" s="51">
        <v>21</v>
      </c>
      <c r="P65" s="56" t="s">
        <v>461</v>
      </c>
      <c r="Q65" s="54">
        <v>57</v>
      </c>
      <c r="R65" s="58" t="s">
        <v>787</v>
      </c>
      <c r="S65" s="51">
        <v>2</v>
      </c>
      <c r="T65" s="56" t="s">
        <v>107</v>
      </c>
      <c r="U65" s="54">
        <v>1040</v>
      </c>
      <c r="V65" s="58" t="s">
        <v>830</v>
      </c>
    </row>
    <row r="66" spans="1:22" s="46" customFormat="1" x14ac:dyDescent="0.2">
      <c r="A66" s="135"/>
      <c r="B66" s="46" t="s">
        <v>713</v>
      </c>
      <c r="C66" s="51">
        <v>3</v>
      </c>
      <c r="D66" s="141" t="s">
        <v>107</v>
      </c>
      <c r="E66" s="54">
        <v>4</v>
      </c>
      <c r="F66" s="58" t="s">
        <v>115</v>
      </c>
      <c r="G66" s="51">
        <v>117</v>
      </c>
      <c r="H66" s="56" t="s">
        <v>724</v>
      </c>
      <c r="I66" s="54">
        <v>737</v>
      </c>
      <c r="J66" s="58" t="s">
        <v>725</v>
      </c>
      <c r="K66" s="51">
        <v>48</v>
      </c>
      <c r="L66" s="56" t="s">
        <v>726</v>
      </c>
      <c r="M66" s="54">
        <v>608</v>
      </c>
      <c r="N66" s="58" t="s">
        <v>727</v>
      </c>
      <c r="O66" s="51">
        <v>17</v>
      </c>
      <c r="P66" s="56" t="s">
        <v>728</v>
      </c>
      <c r="Q66" s="54">
        <v>49</v>
      </c>
      <c r="R66" s="58" t="s">
        <v>729</v>
      </c>
      <c r="S66" s="51">
        <v>2</v>
      </c>
      <c r="T66" s="56" t="s">
        <v>182</v>
      </c>
      <c r="U66" s="54">
        <v>694</v>
      </c>
      <c r="V66" s="58" t="s">
        <v>730</v>
      </c>
    </row>
    <row r="67" spans="1:22" s="46" customFormat="1" x14ac:dyDescent="0.2">
      <c r="A67" s="135"/>
      <c r="B67" s="46" t="s">
        <v>650</v>
      </c>
      <c r="C67" s="51">
        <v>4</v>
      </c>
      <c r="D67" s="141" t="s">
        <v>105</v>
      </c>
      <c r="E67" s="54">
        <v>4</v>
      </c>
      <c r="F67" s="58" t="s">
        <v>53</v>
      </c>
      <c r="G67" s="51">
        <v>203</v>
      </c>
      <c r="H67" s="56" t="s">
        <v>659</v>
      </c>
      <c r="I67" s="54">
        <v>825</v>
      </c>
      <c r="J67" s="58" t="s">
        <v>660</v>
      </c>
      <c r="K67" s="51">
        <v>46</v>
      </c>
      <c r="L67" s="56" t="s">
        <v>661</v>
      </c>
      <c r="M67" s="54">
        <v>852</v>
      </c>
      <c r="N67" s="58" t="s">
        <v>662</v>
      </c>
      <c r="O67" s="51">
        <v>20</v>
      </c>
      <c r="P67" s="56" t="s">
        <v>663</v>
      </c>
      <c r="Q67" s="54">
        <v>62</v>
      </c>
      <c r="R67" s="58" t="s">
        <v>664</v>
      </c>
      <c r="S67" s="51">
        <v>4</v>
      </c>
      <c r="T67" s="56" t="s">
        <v>105</v>
      </c>
      <c r="U67" s="54">
        <v>744</v>
      </c>
      <c r="V67" s="58" t="s">
        <v>665</v>
      </c>
    </row>
    <row r="68" spans="1:22" s="46" customFormat="1" x14ac:dyDescent="0.2">
      <c r="B68" s="46" t="s">
        <v>361</v>
      </c>
      <c r="C68" s="51">
        <v>4</v>
      </c>
      <c r="D68" s="141" t="s">
        <v>363</v>
      </c>
      <c r="E68" s="54">
        <v>4</v>
      </c>
      <c r="F68" s="58" t="s">
        <v>115</v>
      </c>
      <c r="G68" s="51">
        <v>118</v>
      </c>
      <c r="H68" s="56" t="s">
        <v>366</v>
      </c>
      <c r="I68" s="54">
        <v>778</v>
      </c>
      <c r="J68" s="58" t="s">
        <v>375</v>
      </c>
      <c r="K68" s="51">
        <v>55</v>
      </c>
      <c r="L68" s="56" t="s">
        <v>384</v>
      </c>
      <c r="M68" s="54">
        <v>1316</v>
      </c>
      <c r="N68" s="58" t="s">
        <v>536</v>
      </c>
      <c r="O68" s="51">
        <v>17</v>
      </c>
      <c r="P68" s="56" t="s">
        <v>393</v>
      </c>
      <c r="Q68" s="54">
        <v>45</v>
      </c>
      <c r="R68" s="58" t="s">
        <v>417</v>
      </c>
      <c r="S68" s="51">
        <v>4</v>
      </c>
      <c r="T68" s="56" t="s">
        <v>293</v>
      </c>
      <c r="U68" s="54">
        <v>734</v>
      </c>
      <c r="V68" s="58" t="s">
        <v>409</v>
      </c>
    </row>
    <row r="69" spans="1:22" x14ac:dyDescent="0.2">
      <c r="A69" s="144" t="s">
        <v>568</v>
      </c>
      <c r="B69" s="46" t="s">
        <v>51</v>
      </c>
      <c r="C69" s="51">
        <v>3</v>
      </c>
      <c r="D69" s="141" t="s">
        <v>62</v>
      </c>
      <c r="E69" s="54">
        <v>3</v>
      </c>
      <c r="F69" s="58" t="s">
        <v>107</v>
      </c>
      <c r="G69" s="51">
        <v>123</v>
      </c>
      <c r="H69" s="56" t="s">
        <v>108</v>
      </c>
      <c r="I69" s="54">
        <v>679</v>
      </c>
      <c r="J69" s="58" t="s">
        <v>109</v>
      </c>
      <c r="K69" s="51">
        <v>55</v>
      </c>
      <c r="L69" s="56" t="s">
        <v>110</v>
      </c>
      <c r="M69" s="54">
        <v>832</v>
      </c>
      <c r="N69" s="58" t="s">
        <v>531</v>
      </c>
      <c r="O69" s="51">
        <v>14</v>
      </c>
      <c r="P69" s="56" t="s">
        <v>111</v>
      </c>
      <c r="Q69" s="54">
        <v>48</v>
      </c>
      <c r="R69" s="58" t="s">
        <v>112</v>
      </c>
      <c r="S69" s="51">
        <v>4</v>
      </c>
      <c r="T69" s="56" t="s">
        <v>113</v>
      </c>
      <c r="U69" s="54">
        <v>713</v>
      </c>
      <c r="V69" s="58" t="s">
        <v>114</v>
      </c>
    </row>
    <row r="70" spans="1:22" x14ac:dyDescent="0.2">
      <c r="A70" s="144" t="s">
        <v>566</v>
      </c>
      <c r="B70" s="46" t="s">
        <v>60</v>
      </c>
      <c r="C70" s="51">
        <v>3</v>
      </c>
      <c r="D70" s="141" t="s">
        <v>115</v>
      </c>
      <c r="E70" s="54">
        <v>5</v>
      </c>
      <c r="F70" s="58" t="s">
        <v>116</v>
      </c>
      <c r="G70" s="51">
        <v>90</v>
      </c>
      <c r="H70" s="56" t="s">
        <v>117</v>
      </c>
      <c r="I70" s="54">
        <v>683</v>
      </c>
      <c r="J70" s="58" t="s">
        <v>118</v>
      </c>
      <c r="K70" s="51">
        <v>60</v>
      </c>
      <c r="L70" s="56" t="s">
        <v>119</v>
      </c>
      <c r="M70" s="54">
        <v>1898</v>
      </c>
      <c r="N70" s="58" t="s">
        <v>519</v>
      </c>
      <c r="O70" s="51">
        <v>16</v>
      </c>
      <c r="P70" s="56" t="s">
        <v>120</v>
      </c>
      <c r="Q70" s="54">
        <v>42</v>
      </c>
      <c r="R70" s="58" t="s">
        <v>121</v>
      </c>
      <c r="S70" s="51">
        <v>2</v>
      </c>
      <c r="T70" s="56" t="s">
        <v>122</v>
      </c>
      <c r="U70" s="54">
        <v>713</v>
      </c>
      <c r="V70" s="58" t="s">
        <v>123</v>
      </c>
    </row>
    <row r="71" spans="1:22" ht="12.75" x14ac:dyDescent="0.2">
      <c r="A71" s="152"/>
      <c r="B71" s="46" t="s">
        <v>70</v>
      </c>
      <c r="C71" s="51">
        <v>3</v>
      </c>
      <c r="D71" s="141" t="s">
        <v>124</v>
      </c>
      <c r="E71" s="54">
        <v>5</v>
      </c>
      <c r="F71" s="58" t="s">
        <v>91</v>
      </c>
      <c r="G71" s="51">
        <v>85</v>
      </c>
      <c r="H71" s="56" t="s">
        <v>125</v>
      </c>
      <c r="I71" s="54">
        <v>654</v>
      </c>
      <c r="J71" s="58" t="s">
        <v>126</v>
      </c>
      <c r="K71" s="51">
        <v>59</v>
      </c>
      <c r="L71" s="56" t="s">
        <v>127</v>
      </c>
      <c r="M71" s="54">
        <v>2017</v>
      </c>
      <c r="N71" s="58" t="s">
        <v>522</v>
      </c>
      <c r="O71" s="51">
        <v>12</v>
      </c>
      <c r="P71" s="56" t="s">
        <v>128</v>
      </c>
      <c r="Q71" s="54">
        <v>39</v>
      </c>
      <c r="R71" s="58" t="s">
        <v>129</v>
      </c>
      <c r="S71" s="51">
        <v>2</v>
      </c>
      <c r="T71" s="56" t="s">
        <v>122</v>
      </c>
      <c r="U71" s="54">
        <v>671</v>
      </c>
      <c r="V71" s="58" t="s">
        <v>130</v>
      </c>
    </row>
    <row r="72" spans="1:22" ht="12.75" customHeight="1" x14ac:dyDescent="0.2">
      <c r="B72" s="46" t="s">
        <v>79</v>
      </c>
      <c r="C72" s="51">
        <v>2</v>
      </c>
      <c r="D72" s="141" t="s">
        <v>122</v>
      </c>
      <c r="E72" s="54">
        <v>16</v>
      </c>
      <c r="F72" s="58" t="s">
        <v>131</v>
      </c>
      <c r="G72" s="51">
        <v>130</v>
      </c>
      <c r="H72" s="56" t="s">
        <v>132</v>
      </c>
      <c r="I72" s="54">
        <v>683</v>
      </c>
      <c r="J72" s="58" t="s">
        <v>133</v>
      </c>
      <c r="K72" s="51">
        <v>69</v>
      </c>
      <c r="L72" s="56" t="s">
        <v>134</v>
      </c>
      <c r="M72" s="54">
        <v>2068</v>
      </c>
      <c r="N72" s="58" t="s">
        <v>561</v>
      </c>
      <c r="O72" s="51">
        <v>17</v>
      </c>
      <c r="P72" s="56" t="s">
        <v>135</v>
      </c>
      <c r="Q72" s="54">
        <v>52</v>
      </c>
      <c r="R72" s="58" t="s">
        <v>136</v>
      </c>
      <c r="S72" s="51">
        <v>1</v>
      </c>
      <c r="T72" s="56" t="s">
        <v>137</v>
      </c>
      <c r="U72" s="54">
        <v>708</v>
      </c>
      <c r="V72" s="58" t="s">
        <v>138</v>
      </c>
    </row>
    <row r="73" spans="1:22" ht="12.75" customHeight="1" x14ac:dyDescent="0.2">
      <c r="B73" s="46" t="s">
        <v>89</v>
      </c>
      <c r="C73" s="51">
        <v>2</v>
      </c>
      <c r="D73" s="141" t="s">
        <v>107</v>
      </c>
      <c r="E73" s="54">
        <v>19</v>
      </c>
      <c r="F73" s="58" t="s">
        <v>139</v>
      </c>
      <c r="G73" s="51">
        <v>129</v>
      </c>
      <c r="H73" s="56" t="s">
        <v>140</v>
      </c>
      <c r="I73" s="54">
        <v>709</v>
      </c>
      <c r="J73" s="58" t="s">
        <v>141</v>
      </c>
      <c r="K73" s="51">
        <v>81</v>
      </c>
      <c r="L73" s="56" t="s">
        <v>142</v>
      </c>
      <c r="M73" s="54">
        <v>2343</v>
      </c>
      <c r="N73" s="58" t="s">
        <v>560</v>
      </c>
      <c r="O73" s="51">
        <v>23</v>
      </c>
      <c r="P73" s="56" t="s">
        <v>143</v>
      </c>
      <c r="Q73" s="54">
        <v>71</v>
      </c>
      <c r="R73" s="58" t="s">
        <v>144</v>
      </c>
      <c r="S73" s="51">
        <v>1</v>
      </c>
      <c r="T73" s="56" t="s">
        <v>145</v>
      </c>
      <c r="U73" s="54">
        <v>803</v>
      </c>
      <c r="V73" s="58" t="s">
        <v>146</v>
      </c>
    </row>
    <row r="74" spans="1:22" ht="12.75" customHeight="1" x14ac:dyDescent="0.2">
      <c r="B74" s="46" t="s">
        <v>98</v>
      </c>
      <c r="C74" s="51">
        <v>2</v>
      </c>
      <c r="D74" s="141" t="s">
        <v>122</v>
      </c>
      <c r="E74" s="54">
        <v>20</v>
      </c>
      <c r="F74" s="58" t="s">
        <v>147</v>
      </c>
      <c r="G74" s="51">
        <v>209</v>
      </c>
      <c r="H74" s="56" t="s">
        <v>148</v>
      </c>
      <c r="I74" s="54">
        <v>748</v>
      </c>
      <c r="J74" s="58" t="s">
        <v>149</v>
      </c>
      <c r="K74" s="51">
        <v>93</v>
      </c>
      <c r="L74" s="56" t="s">
        <v>150</v>
      </c>
      <c r="M74" s="54">
        <v>2556</v>
      </c>
      <c r="N74" s="58" t="s">
        <v>559</v>
      </c>
      <c r="O74" s="51">
        <v>20</v>
      </c>
      <c r="P74" s="56" t="s">
        <v>151</v>
      </c>
      <c r="Q74" s="54">
        <v>88</v>
      </c>
      <c r="R74" s="58" t="s">
        <v>152</v>
      </c>
      <c r="S74" s="51">
        <v>1</v>
      </c>
      <c r="T74" s="56" t="s">
        <v>137</v>
      </c>
      <c r="U74" s="54">
        <v>1012</v>
      </c>
      <c r="V74" s="58" t="s">
        <v>153</v>
      </c>
    </row>
    <row r="75" spans="1:22" s="122" customFormat="1" x14ac:dyDescent="0.2">
      <c r="A75" s="47"/>
      <c r="B75" s="48" t="s">
        <v>574</v>
      </c>
      <c r="C75" s="52">
        <v>0</v>
      </c>
      <c r="D75" s="150" t="s">
        <v>145</v>
      </c>
      <c r="E75" s="55">
        <v>25</v>
      </c>
      <c r="F75" s="59" t="s">
        <v>583</v>
      </c>
      <c r="G75" s="52">
        <v>218</v>
      </c>
      <c r="H75" s="57" t="s">
        <v>584</v>
      </c>
      <c r="I75" s="55">
        <v>862</v>
      </c>
      <c r="J75" s="59" t="s">
        <v>585</v>
      </c>
      <c r="K75" s="52">
        <v>158</v>
      </c>
      <c r="L75" s="57" t="s">
        <v>586</v>
      </c>
      <c r="M75" s="55">
        <v>2980</v>
      </c>
      <c r="N75" s="59" t="s">
        <v>587</v>
      </c>
      <c r="O75" s="52">
        <v>9</v>
      </c>
      <c r="P75" s="57" t="s">
        <v>588</v>
      </c>
      <c r="Q75" s="55">
        <v>104</v>
      </c>
      <c r="R75" s="59" t="s">
        <v>589</v>
      </c>
      <c r="S75" s="52">
        <v>1</v>
      </c>
      <c r="T75" s="57" t="s">
        <v>245</v>
      </c>
      <c r="U75" s="55">
        <v>1320</v>
      </c>
      <c r="V75" s="59" t="s">
        <v>590</v>
      </c>
    </row>
    <row r="76" spans="1:22" s="122" customFormat="1" x14ac:dyDescent="0.2">
      <c r="A76" s="53" t="s">
        <v>362</v>
      </c>
      <c r="B76" s="46"/>
      <c r="C76" s="51"/>
      <c r="D76" s="141"/>
      <c r="E76" s="51"/>
      <c r="F76" s="56"/>
      <c r="G76" s="51"/>
      <c r="H76" s="56"/>
      <c r="I76" s="51"/>
      <c r="J76" s="56"/>
      <c r="K76" s="51"/>
      <c r="L76" s="56"/>
      <c r="M76" s="51"/>
      <c r="N76" s="56"/>
      <c r="O76" s="51"/>
      <c r="P76" s="56"/>
      <c r="Q76" s="51"/>
      <c r="R76" s="56"/>
      <c r="S76" s="51"/>
      <c r="T76" s="56"/>
      <c r="U76" s="51"/>
      <c r="V76" s="56"/>
    </row>
    <row r="77" spans="1:22" s="122" customFormat="1" ht="12.75" x14ac:dyDescent="0.2">
      <c r="A77" s="135" t="s">
        <v>1145</v>
      </c>
      <c r="C77" s="177">
        <v>26</v>
      </c>
      <c r="D77" s="178"/>
      <c r="E77" s="177">
        <v>25</v>
      </c>
      <c r="F77" s="178"/>
      <c r="G77" s="177">
        <v>766</v>
      </c>
      <c r="H77" s="178"/>
      <c r="I77" s="177">
        <v>1180</v>
      </c>
      <c r="J77" s="178"/>
      <c r="K77" s="177">
        <v>191</v>
      </c>
      <c r="L77" s="178"/>
      <c r="M77" s="177">
        <v>11000</v>
      </c>
      <c r="N77" s="178"/>
      <c r="O77" s="177">
        <v>48</v>
      </c>
      <c r="P77" s="178"/>
      <c r="Q77" s="177">
        <v>268</v>
      </c>
      <c r="R77" s="178"/>
      <c r="S77" s="177">
        <v>23</v>
      </c>
      <c r="T77" s="178"/>
      <c r="U77" s="177"/>
      <c r="V77" s="178"/>
    </row>
    <row r="78" spans="1:22" s="122" customFormat="1" x14ac:dyDescent="0.2">
      <c r="A78" s="135"/>
      <c r="B78" s="136" t="s">
        <v>1802</v>
      </c>
      <c r="C78" s="46" t="s">
        <v>1433</v>
      </c>
      <c r="D78" s="102" t="s">
        <v>1500</v>
      </c>
      <c r="E78" s="137">
        <v>1.2</v>
      </c>
      <c r="F78" s="58" t="s">
        <v>1806</v>
      </c>
      <c r="G78" s="46">
        <v>39</v>
      </c>
      <c r="H78" s="49" t="s">
        <v>1813</v>
      </c>
      <c r="I78" s="54">
        <v>686</v>
      </c>
      <c r="J78" s="58" t="s">
        <v>1819</v>
      </c>
      <c r="K78" s="46">
        <v>24</v>
      </c>
      <c r="L78" s="49" t="s">
        <v>583</v>
      </c>
      <c r="M78" s="54">
        <v>985</v>
      </c>
      <c r="N78" s="58" t="s">
        <v>1828</v>
      </c>
      <c r="O78" s="46"/>
      <c r="P78" s="49"/>
      <c r="Q78" s="54">
        <v>34</v>
      </c>
      <c r="R78" s="58" t="s">
        <v>797</v>
      </c>
      <c r="S78" s="46" t="s">
        <v>1373</v>
      </c>
      <c r="T78" s="49" t="s">
        <v>1465</v>
      </c>
      <c r="U78" s="54">
        <v>792</v>
      </c>
      <c r="V78" s="58" t="s">
        <v>1841</v>
      </c>
    </row>
    <row r="79" spans="1:22" s="122" customFormat="1" x14ac:dyDescent="0.2">
      <c r="A79" s="135"/>
      <c r="B79" s="136" t="s">
        <v>1754</v>
      </c>
      <c r="C79" s="46" t="s">
        <v>1373</v>
      </c>
      <c r="D79" s="102" t="s">
        <v>1391</v>
      </c>
      <c r="E79" s="54" t="s">
        <v>1405</v>
      </c>
      <c r="F79" s="58" t="s">
        <v>1462</v>
      </c>
      <c r="G79" s="46">
        <v>31</v>
      </c>
      <c r="H79" s="49" t="s">
        <v>1757</v>
      </c>
      <c r="I79" s="54">
        <v>588</v>
      </c>
      <c r="J79" s="58" t="s">
        <v>1763</v>
      </c>
      <c r="K79" s="46">
        <v>17</v>
      </c>
      <c r="L79" s="49" t="s">
        <v>135</v>
      </c>
      <c r="M79" s="54">
        <v>952</v>
      </c>
      <c r="N79" s="58" t="s">
        <v>1775</v>
      </c>
      <c r="O79" s="46"/>
      <c r="P79" s="49"/>
      <c r="Q79" s="54">
        <v>32</v>
      </c>
      <c r="R79" s="58" t="s">
        <v>1781</v>
      </c>
      <c r="S79" s="46" t="s">
        <v>1433</v>
      </c>
      <c r="T79" s="49" t="s">
        <v>1465</v>
      </c>
      <c r="U79" s="54">
        <v>687</v>
      </c>
      <c r="V79" s="58" t="s">
        <v>1786</v>
      </c>
    </row>
    <row r="80" spans="1:22" s="122" customFormat="1" x14ac:dyDescent="0.2">
      <c r="A80" s="135"/>
      <c r="B80" s="136" t="s">
        <v>1702</v>
      </c>
      <c r="C80" s="46" t="s">
        <v>1433</v>
      </c>
      <c r="D80" s="45" t="s">
        <v>1500</v>
      </c>
      <c r="E80" s="54">
        <v>1</v>
      </c>
      <c r="F80" s="58" t="s">
        <v>182</v>
      </c>
      <c r="G80" s="46">
        <v>35</v>
      </c>
      <c r="H80" s="49" t="s">
        <v>1720</v>
      </c>
      <c r="I80" s="54">
        <v>620</v>
      </c>
      <c r="J80" s="58" t="s">
        <v>1721</v>
      </c>
      <c r="K80" s="46">
        <v>22</v>
      </c>
      <c r="L80" s="49" t="s">
        <v>1722</v>
      </c>
      <c r="M80" s="54">
        <v>971</v>
      </c>
      <c r="N80" s="58" t="s">
        <v>1723</v>
      </c>
      <c r="O80" s="46">
        <v>10</v>
      </c>
      <c r="P80" s="49" t="s">
        <v>1724</v>
      </c>
      <c r="Q80" s="54">
        <v>32</v>
      </c>
      <c r="R80" s="58" t="s">
        <v>1725</v>
      </c>
      <c r="S80" s="46" t="s">
        <v>1433</v>
      </c>
      <c r="T80" s="49" t="s">
        <v>1711</v>
      </c>
      <c r="U80" s="54">
        <v>712</v>
      </c>
      <c r="V80" s="58" t="s">
        <v>1726</v>
      </c>
    </row>
    <row r="81" spans="1:22" s="122" customFormat="1" x14ac:dyDescent="0.2">
      <c r="A81" s="135"/>
      <c r="B81" s="136" t="s">
        <v>1637</v>
      </c>
      <c r="C81" s="46" t="s">
        <v>1373</v>
      </c>
      <c r="D81" s="45" t="s">
        <v>1650</v>
      </c>
      <c r="E81" s="54">
        <v>1</v>
      </c>
      <c r="F81" s="58" t="s">
        <v>122</v>
      </c>
      <c r="G81" s="46">
        <v>42</v>
      </c>
      <c r="H81" s="49" t="s">
        <v>1651</v>
      </c>
      <c r="I81" s="54">
        <v>745</v>
      </c>
      <c r="J81" s="58" t="s">
        <v>1652</v>
      </c>
      <c r="K81" s="46">
        <v>35</v>
      </c>
      <c r="L81" s="49" t="s">
        <v>1653</v>
      </c>
      <c r="M81" s="54">
        <v>1168</v>
      </c>
      <c r="N81" s="58" t="s">
        <v>1654</v>
      </c>
      <c r="O81" s="46">
        <v>10</v>
      </c>
      <c r="P81" s="49" t="s">
        <v>68</v>
      </c>
      <c r="Q81" s="54">
        <v>44</v>
      </c>
      <c r="R81" s="58" t="s">
        <v>1655</v>
      </c>
      <c r="S81" s="46" t="s">
        <v>1373</v>
      </c>
      <c r="T81" s="49" t="s">
        <v>1378</v>
      </c>
      <c r="U81" s="54">
        <v>825</v>
      </c>
      <c r="V81" s="58" t="s">
        <v>1656</v>
      </c>
    </row>
    <row r="82" spans="1:22" s="122" customFormat="1" x14ac:dyDescent="0.2">
      <c r="A82" s="135"/>
      <c r="B82" s="136" t="s">
        <v>1592</v>
      </c>
      <c r="C82" s="46" t="s">
        <v>1373</v>
      </c>
      <c r="D82" s="45" t="s">
        <v>1383</v>
      </c>
      <c r="E82" s="54">
        <v>1</v>
      </c>
      <c r="F82" s="58" t="s">
        <v>182</v>
      </c>
      <c r="G82" s="46">
        <v>36</v>
      </c>
      <c r="H82" s="49" t="s">
        <v>1604</v>
      </c>
      <c r="I82" s="54">
        <v>656</v>
      </c>
      <c r="J82" s="58" t="s">
        <v>1605</v>
      </c>
      <c r="K82" s="46">
        <v>23</v>
      </c>
      <c r="L82" s="49" t="s">
        <v>1606</v>
      </c>
      <c r="M82" s="54">
        <v>1408</v>
      </c>
      <c r="N82" s="58" t="s">
        <v>1607</v>
      </c>
      <c r="O82" s="46">
        <v>10</v>
      </c>
      <c r="P82" s="49" t="s">
        <v>187</v>
      </c>
      <c r="Q82" s="54">
        <v>30</v>
      </c>
      <c r="R82" s="58" t="s">
        <v>1608</v>
      </c>
      <c r="S82" s="46" t="s">
        <v>1373</v>
      </c>
      <c r="T82" s="49" t="s">
        <v>1383</v>
      </c>
      <c r="U82" s="54">
        <v>760</v>
      </c>
      <c r="V82" s="58" t="s">
        <v>1609</v>
      </c>
    </row>
    <row r="83" spans="1:22" s="122" customFormat="1" x14ac:dyDescent="0.2">
      <c r="A83" s="135"/>
      <c r="B83" s="136" t="s">
        <v>1545</v>
      </c>
      <c r="C83" s="46" t="s">
        <v>1373</v>
      </c>
      <c r="D83" s="45" t="s">
        <v>1383</v>
      </c>
      <c r="E83" s="54" t="s">
        <v>1405</v>
      </c>
      <c r="F83" s="58" t="s">
        <v>1406</v>
      </c>
      <c r="G83" s="46">
        <v>37</v>
      </c>
      <c r="H83" s="49" t="s">
        <v>1549</v>
      </c>
      <c r="I83" s="54">
        <v>683</v>
      </c>
      <c r="J83" s="58" t="s">
        <v>1555</v>
      </c>
      <c r="K83" s="46">
        <v>21</v>
      </c>
      <c r="L83" s="49" t="s">
        <v>1562</v>
      </c>
      <c r="M83" s="54">
        <v>1187</v>
      </c>
      <c r="N83" s="58" t="s">
        <v>1568</v>
      </c>
      <c r="O83" s="46">
        <v>10</v>
      </c>
      <c r="P83" s="49" t="s">
        <v>1134</v>
      </c>
      <c r="Q83" s="54">
        <v>32</v>
      </c>
      <c r="R83" s="58" t="s">
        <v>1577</v>
      </c>
      <c r="S83" s="46" t="s">
        <v>1373</v>
      </c>
      <c r="T83" s="49" t="s">
        <v>1378</v>
      </c>
      <c r="U83" s="54">
        <v>770</v>
      </c>
      <c r="V83" s="58" t="s">
        <v>1583</v>
      </c>
    </row>
    <row r="84" spans="1:22" s="122" customFormat="1" x14ac:dyDescent="0.2">
      <c r="A84" s="135"/>
      <c r="B84" s="139" t="s">
        <v>1499</v>
      </c>
      <c r="C84" s="46" t="s">
        <v>1373</v>
      </c>
      <c r="D84" s="45" t="s">
        <v>1383</v>
      </c>
      <c r="E84" s="54">
        <v>1</v>
      </c>
      <c r="F84" s="58" t="s">
        <v>934</v>
      </c>
      <c r="G84" s="46">
        <v>37</v>
      </c>
      <c r="H84" s="49" t="s">
        <v>1513</v>
      </c>
      <c r="I84" s="54">
        <v>699</v>
      </c>
      <c r="J84" s="58" t="s">
        <v>1514</v>
      </c>
      <c r="K84" s="46">
        <v>24</v>
      </c>
      <c r="L84" s="49" t="s">
        <v>1515</v>
      </c>
      <c r="M84" s="54">
        <v>1386</v>
      </c>
      <c r="N84" s="58" t="s">
        <v>1516</v>
      </c>
      <c r="O84" s="46">
        <v>11</v>
      </c>
      <c r="P84" s="49" t="s">
        <v>722</v>
      </c>
      <c r="Q84" s="54">
        <v>33</v>
      </c>
      <c r="R84" s="58" t="s">
        <v>1211</v>
      </c>
      <c r="S84" s="46" t="s">
        <v>1373</v>
      </c>
      <c r="T84" s="49" t="s">
        <v>1391</v>
      </c>
      <c r="U84" s="54">
        <v>842</v>
      </c>
      <c r="V84" s="58" t="s">
        <v>1517</v>
      </c>
    </row>
    <row r="85" spans="1:22" s="122" customFormat="1" x14ac:dyDescent="0.2">
      <c r="A85" s="135"/>
      <c r="B85" s="139" t="s">
        <v>1440</v>
      </c>
      <c r="C85" s="46" t="s">
        <v>1373</v>
      </c>
      <c r="D85" s="45" t="s">
        <v>1383</v>
      </c>
      <c r="E85" s="54">
        <v>1</v>
      </c>
      <c r="F85" s="58" t="s">
        <v>182</v>
      </c>
      <c r="G85" s="46">
        <v>47</v>
      </c>
      <c r="H85" s="49" t="s">
        <v>1453</v>
      </c>
      <c r="I85" s="54">
        <v>753</v>
      </c>
      <c r="J85" s="58" t="s">
        <v>1454</v>
      </c>
      <c r="K85" s="46">
        <v>25</v>
      </c>
      <c r="L85" s="49" t="s">
        <v>1455</v>
      </c>
      <c r="M85" s="54">
        <v>2182</v>
      </c>
      <c r="N85" s="58" t="s">
        <v>1456</v>
      </c>
      <c r="O85" s="46">
        <v>14</v>
      </c>
      <c r="P85" s="49" t="s">
        <v>1457</v>
      </c>
      <c r="Q85" s="54">
        <v>42</v>
      </c>
      <c r="R85" s="58" t="s">
        <v>1458</v>
      </c>
      <c r="S85" s="46" t="s">
        <v>1373</v>
      </c>
      <c r="T85" s="49" t="s">
        <v>1383</v>
      </c>
      <c r="U85" s="54">
        <v>871</v>
      </c>
      <c r="V85" s="58" t="s">
        <v>1459</v>
      </c>
    </row>
    <row r="86" spans="1:22" s="136" customFormat="1" x14ac:dyDescent="0.2">
      <c r="A86" s="135"/>
      <c r="B86" s="139" t="s">
        <v>1377</v>
      </c>
      <c r="C86" s="46">
        <v>12</v>
      </c>
      <c r="D86" s="45" t="s">
        <v>961</v>
      </c>
      <c r="E86" s="54">
        <v>1</v>
      </c>
      <c r="F86" s="58" t="s">
        <v>934</v>
      </c>
      <c r="G86" s="46">
        <v>30</v>
      </c>
      <c r="H86" s="49" t="s">
        <v>1109</v>
      </c>
      <c r="I86" s="54">
        <v>849</v>
      </c>
      <c r="J86" s="58" t="s">
        <v>1393</v>
      </c>
      <c r="K86" s="46">
        <v>25</v>
      </c>
      <c r="L86" s="49" t="s">
        <v>1394</v>
      </c>
      <c r="M86" s="54">
        <v>1378</v>
      </c>
      <c r="N86" s="58" t="s">
        <v>1395</v>
      </c>
      <c r="O86" s="46">
        <v>14</v>
      </c>
      <c r="P86" s="49" t="s">
        <v>1396</v>
      </c>
      <c r="Q86" s="54">
        <v>31</v>
      </c>
      <c r="R86" s="58" t="s">
        <v>1109</v>
      </c>
      <c r="S86" s="46" t="s">
        <v>1373</v>
      </c>
      <c r="T86" s="49" t="s">
        <v>1397</v>
      </c>
      <c r="U86" s="54">
        <v>1025</v>
      </c>
      <c r="V86" s="58" t="s">
        <v>1398</v>
      </c>
    </row>
    <row r="87" spans="1:22" s="136" customFormat="1" x14ac:dyDescent="0.2">
      <c r="A87" s="135"/>
      <c r="B87" s="139" t="s">
        <v>1315</v>
      </c>
      <c r="C87" s="46">
        <v>11</v>
      </c>
      <c r="D87" s="45" t="s">
        <v>1329</v>
      </c>
      <c r="E87" s="54">
        <v>1</v>
      </c>
      <c r="F87" s="58" t="s">
        <v>182</v>
      </c>
      <c r="G87" s="46">
        <v>34</v>
      </c>
      <c r="H87" s="49" t="s">
        <v>1330</v>
      </c>
      <c r="I87" s="54">
        <v>840</v>
      </c>
      <c r="J87" s="58" t="s">
        <v>1331</v>
      </c>
      <c r="K87" s="46">
        <v>36</v>
      </c>
      <c r="L87" s="49" t="s">
        <v>1332</v>
      </c>
      <c r="M87" s="54">
        <v>1709</v>
      </c>
      <c r="N87" s="58" t="s">
        <v>1333</v>
      </c>
      <c r="O87" s="46">
        <v>13</v>
      </c>
      <c r="P87" s="49" t="s">
        <v>1278</v>
      </c>
      <c r="Q87" s="54">
        <v>33</v>
      </c>
      <c r="R87" s="58" t="s">
        <v>923</v>
      </c>
      <c r="S87" s="46">
        <v>4</v>
      </c>
      <c r="T87" s="49" t="s">
        <v>268</v>
      </c>
      <c r="U87" s="54">
        <v>906</v>
      </c>
      <c r="V87" s="58" t="s">
        <v>1334</v>
      </c>
    </row>
    <row r="88" spans="1:22" x14ac:dyDescent="0.2">
      <c r="A88" s="135"/>
      <c r="B88" s="139" t="s">
        <v>1260</v>
      </c>
      <c r="C88" s="46">
        <v>12</v>
      </c>
      <c r="D88" s="45" t="s">
        <v>395</v>
      </c>
      <c r="E88" s="54">
        <v>1</v>
      </c>
      <c r="F88" s="58" t="s">
        <v>934</v>
      </c>
      <c r="G88" s="46">
        <v>35</v>
      </c>
      <c r="H88" s="49" t="s">
        <v>1274</v>
      </c>
      <c r="I88" s="54">
        <v>912</v>
      </c>
      <c r="J88" s="58" t="s">
        <v>1275</v>
      </c>
      <c r="K88" s="46">
        <v>29</v>
      </c>
      <c r="L88" s="49" t="s">
        <v>1276</v>
      </c>
      <c r="M88" s="54">
        <v>2888</v>
      </c>
      <c r="N88" s="58" t="s">
        <v>1277</v>
      </c>
      <c r="O88" s="46">
        <v>12</v>
      </c>
      <c r="P88" s="49" t="s">
        <v>1278</v>
      </c>
      <c r="Q88" s="54">
        <v>42</v>
      </c>
      <c r="R88" s="58" t="s">
        <v>1279</v>
      </c>
      <c r="S88" s="46">
        <v>4</v>
      </c>
      <c r="T88" s="49" t="s">
        <v>363</v>
      </c>
      <c r="U88" s="54">
        <v>861</v>
      </c>
      <c r="V88" s="58" t="s">
        <v>1376</v>
      </c>
    </row>
    <row r="89" spans="1:22" ht="13.5" customHeight="1" x14ac:dyDescent="0.2">
      <c r="A89" s="49"/>
      <c r="B89" s="139" t="s">
        <v>1203</v>
      </c>
      <c r="C89" s="46">
        <v>11</v>
      </c>
      <c r="D89" s="45" t="s">
        <v>237</v>
      </c>
      <c r="E89" s="54">
        <v>2</v>
      </c>
      <c r="F89" s="58" t="s">
        <v>122</v>
      </c>
      <c r="G89" s="46">
        <v>35</v>
      </c>
      <c r="H89" s="49" t="s">
        <v>1215</v>
      </c>
      <c r="I89" s="54">
        <v>1125</v>
      </c>
      <c r="J89" s="58" t="s">
        <v>1216</v>
      </c>
      <c r="K89" s="46">
        <v>28</v>
      </c>
      <c r="L89" s="49" t="s">
        <v>1217</v>
      </c>
      <c r="M89" s="54">
        <v>2498</v>
      </c>
      <c r="N89" s="58" t="s">
        <v>1218</v>
      </c>
      <c r="O89" s="46">
        <v>11</v>
      </c>
      <c r="P89" s="49" t="s">
        <v>1219</v>
      </c>
      <c r="Q89" s="54">
        <v>51</v>
      </c>
      <c r="R89" s="58" t="s">
        <v>1220</v>
      </c>
      <c r="S89" s="46">
        <v>3</v>
      </c>
      <c r="T89" s="49" t="s">
        <v>262</v>
      </c>
      <c r="U89" s="54">
        <v>811</v>
      </c>
      <c r="V89" s="58" t="s">
        <v>1257</v>
      </c>
    </row>
    <row r="90" spans="1:22" ht="13.5" customHeight="1" x14ac:dyDescent="0.2">
      <c r="A90" s="49"/>
      <c r="B90" s="139" t="s">
        <v>1144</v>
      </c>
      <c r="C90" s="46">
        <v>8</v>
      </c>
      <c r="D90" s="45" t="s">
        <v>318</v>
      </c>
      <c r="E90" s="153">
        <v>2</v>
      </c>
      <c r="F90" s="154" t="s">
        <v>218</v>
      </c>
      <c r="G90" s="46">
        <v>31</v>
      </c>
      <c r="H90" s="49" t="s">
        <v>1161</v>
      </c>
      <c r="I90" s="153">
        <v>1108</v>
      </c>
      <c r="J90" s="154" t="s">
        <v>1193</v>
      </c>
      <c r="K90" s="46">
        <v>32</v>
      </c>
      <c r="L90" s="49" t="s">
        <v>1162</v>
      </c>
      <c r="M90" s="153">
        <v>1970</v>
      </c>
      <c r="N90" s="154" t="s">
        <v>1194</v>
      </c>
      <c r="O90" s="46">
        <v>11</v>
      </c>
      <c r="P90" s="49" t="s">
        <v>1163</v>
      </c>
      <c r="Q90" s="153">
        <v>45</v>
      </c>
      <c r="R90" s="154" t="s">
        <v>1195</v>
      </c>
      <c r="S90" s="46">
        <v>7</v>
      </c>
      <c r="T90" s="49" t="s">
        <v>946</v>
      </c>
      <c r="U90" s="153">
        <v>867</v>
      </c>
      <c r="V90" s="154" t="s">
        <v>1196</v>
      </c>
    </row>
    <row r="91" spans="1:22" ht="13.5" customHeight="1" x14ac:dyDescent="0.2"/>
    <row r="92" spans="1:22" s="122" customFormat="1" x14ac:dyDescent="0.2">
      <c r="A92" s="135" t="s">
        <v>1146</v>
      </c>
      <c r="B92" s="45"/>
      <c r="C92" s="179">
        <v>26</v>
      </c>
      <c r="D92" s="179"/>
      <c r="E92" s="179">
        <v>25</v>
      </c>
      <c r="F92" s="179"/>
      <c r="G92" s="179">
        <v>766</v>
      </c>
      <c r="H92" s="179"/>
      <c r="I92" s="179">
        <v>957</v>
      </c>
      <c r="J92" s="179"/>
      <c r="K92" s="179">
        <v>191</v>
      </c>
      <c r="L92" s="179"/>
      <c r="M92" s="179">
        <v>11000</v>
      </c>
      <c r="N92" s="179"/>
      <c r="O92" s="179">
        <v>48</v>
      </c>
      <c r="P92" s="179"/>
      <c r="Q92" s="179">
        <v>268</v>
      </c>
      <c r="R92" s="179"/>
      <c r="S92" s="179">
        <v>23</v>
      </c>
      <c r="T92" s="179"/>
      <c r="U92" s="179">
        <v>1787</v>
      </c>
      <c r="V92" s="179"/>
    </row>
    <row r="93" spans="1:22" ht="12.75" customHeight="1" x14ac:dyDescent="0.2">
      <c r="A93" s="135"/>
      <c r="B93" s="139" t="s">
        <v>1087</v>
      </c>
      <c r="C93" s="51">
        <v>6</v>
      </c>
      <c r="D93" s="141" t="s">
        <v>483</v>
      </c>
      <c r="E93" s="54">
        <v>2</v>
      </c>
      <c r="F93" s="58" t="s">
        <v>182</v>
      </c>
      <c r="G93" s="51">
        <v>36</v>
      </c>
      <c r="H93" s="56" t="s">
        <v>1101</v>
      </c>
      <c r="I93" s="54">
        <v>993</v>
      </c>
      <c r="J93" s="58" t="s">
        <v>1102</v>
      </c>
      <c r="K93" s="51">
        <v>35</v>
      </c>
      <c r="L93" s="56" t="s">
        <v>1103</v>
      </c>
      <c r="M93" s="54">
        <v>1866</v>
      </c>
      <c r="N93" s="58" t="s">
        <v>1104</v>
      </c>
      <c r="O93" s="51">
        <v>11</v>
      </c>
      <c r="P93" s="56" t="s">
        <v>187</v>
      </c>
      <c r="Q93" s="54">
        <v>42</v>
      </c>
      <c r="R93" s="58" t="s">
        <v>1105</v>
      </c>
      <c r="S93" s="51">
        <v>7</v>
      </c>
      <c r="T93" s="56" t="s">
        <v>1064</v>
      </c>
      <c r="U93" s="54">
        <v>882</v>
      </c>
      <c r="V93" s="58" t="s">
        <v>1106</v>
      </c>
    </row>
    <row r="94" spans="1:22" s="122" customFormat="1" x14ac:dyDescent="0.2">
      <c r="A94" s="135"/>
      <c r="B94" s="139" t="s">
        <v>1028</v>
      </c>
      <c r="C94" s="51">
        <v>5</v>
      </c>
      <c r="D94" s="141" t="s">
        <v>293</v>
      </c>
      <c r="E94" s="54">
        <v>2</v>
      </c>
      <c r="F94" s="58" t="s">
        <v>124</v>
      </c>
      <c r="G94" s="51">
        <v>37</v>
      </c>
      <c r="H94" s="56" t="s">
        <v>1042</v>
      </c>
      <c r="I94" s="54">
        <v>1116</v>
      </c>
      <c r="J94" s="58" t="s">
        <v>1043</v>
      </c>
      <c r="K94" s="51">
        <v>38</v>
      </c>
      <c r="L94" s="56" t="s">
        <v>1044</v>
      </c>
      <c r="M94" s="54">
        <v>2884</v>
      </c>
      <c r="N94" s="58" t="s">
        <v>1045</v>
      </c>
      <c r="O94" s="51">
        <v>13</v>
      </c>
      <c r="P94" s="56" t="s">
        <v>938</v>
      </c>
      <c r="Q94" s="54">
        <v>57</v>
      </c>
      <c r="R94" s="58" t="s">
        <v>1046</v>
      </c>
      <c r="S94" s="51">
        <v>8</v>
      </c>
      <c r="T94" s="56" t="s">
        <v>443</v>
      </c>
      <c r="U94" s="54">
        <v>907</v>
      </c>
      <c r="V94" s="58" t="s">
        <v>1047</v>
      </c>
    </row>
    <row r="95" spans="1:22" ht="12.75" customHeight="1" x14ac:dyDescent="0.2">
      <c r="A95" s="135"/>
      <c r="B95" s="139" t="s">
        <v>969</v>
      </c>
      <c r="C95" s="51">
        <v>3</v>
      </c>
      <c r="D95" s="141" t="s">
        <v>154</v>
      </c>
      <c r="E95" s="54">
        <v>2</v>
      </c>
      <c r="F95" s="58" t="s">
        <v>182</v>
      </c>
      <c r="G95" s="51">
        <v>32</v>
      </c>
      <c r="H95" s="56" t="s">
        <v>984</v>
      </c>
      <c r="I95" s="54">
        <v>868</v>
      </c>
      <c r="J95" s="58" t="s">
        <v>985</v>
      </c>
      <c r="K95" s="51">
        <v>27</v>
      </c>
      <c r="L95" s="56" t="s">
        <v>226</v>
      </c>
      <c r="M95" s="54">
        <v>2129</v>
      </c>
      <c r="N95" s="58" t="s">
        <v>986</v>
      </c>
      <c r="O95" s="51">
        <v>13</v>
      </c>
      <c r="P95" s="56" t="s">
        <v>491</v>
      </c>
      <c r="Q95" s="54">
        <v>31</v>
      </c>
      <c r="R95" s="58" t="s">
        <v>987</v>
      </c>
      <c r="S95" s="51">
        <v>6</v>
      </c>
      <c r="T95" s="56" t="s">
        <v>988</v>
      </c>
      <c r="U95" s="54">
        <v>763</v>
      </c>
      <c r="V95" s="58" t="s">
        <v>989</v>
      </c>
    </row>
    <row r="96" spans="1:22" s="122" customFormat="1" x14ac:dyDescent="0.2">
      <c r="A96" s="135"/>
      <c r="B96" s="46" t="s">
        <v>907</v>
      </c>
      <c r="C96" s="51">
        <v>3</v>
      </c>
      <c r="D96" s="141" t="s">
        <v>62</v>
      </c>
      <c r="E96" s="54">
        <v>2</v>
      </c>
      <c r="F96" s="58" t="s">
        <v>182</v>
      </c>
      <c r="G96" s="51">
        <v>33</v>
      </c>
      <c r="H96" s="56" t="s">
        <v>921</v>
      </c>
      <c r="I96" s="54">
        <v>775</v>
      </c>
      <c r="J96" s="58" t="s">
        <v>922</v>
      </c>
      <c r="K96" s="51">
        <v>31</v>
      </c>
      <c r="L96" s="56" t="s">
        <v>923</v>
      </c>
      <c r="M96" s="54">
        <v>2020</v>
      </c>
      <c r="N96" s="58" t="s">
        <v>924</v>
      </c>
      <c r="O96" s="51">
        <v>11</v>
      </c>
      <c r="P96" s="56" t="s">
        <v>925</v>
      </c>
      <c r="Q96" s="54">
        <v>27</v>
      </c>
      <c r="R96" s="58" t="s">
        <v>926</v>
      </c>
      <c r="S96" s="51">
        <v>3</v>
      </c>
      <c r="T96" s="56" t="s">
        <v>268</v>
      </c>
      <c r="U96" s="54">
        <v>695</v>
      </c>
      <c r="V96" s="58" t="s">
        <v>927</v>
      </c>
    </row>
    <row r="97" spans="1:22" ht="12.75" customHeight="1" x14ac:dyDescent="0.2">
      <c r="A97" s="135"/>
      <c r="B97" s="46" t="s">
        <v>847</v>
      </c>
      <c r="C97" s="51">
        <v>4</v>
      </c>
      <c r="D97" s="141" t="s">
        <v>154</v>
      </c>
      <c r="E97" s="54">
        <v>2</v>
      </c>
      <c r="F97" s="58" t="s">
        <v>861</v>
      </c>
      <c r="G97" s="51">
        <v>42</v>
      </c>
      <c r="H97" s="56" t="s">
        <v>862</v>
      </c>
      <c r="I97" s="54">
        <v>806</v>
      </c>
      <c r="J97" s="58" t="s">
        <v>863</v>
      </c>
      <c r="K97" s="51">
        <v>34</v>
      </c>
      <c r="L97" s="56" t="s">
        <v>864</v>
      </c>
      <c r="M97" s="54">
        <v>1563</v>
      </c>
      <c r="N97" s="58" t="s">
        <v>906</v>
      </c>
      <c r="O97" s="51">
        <v>12</v>
      </c>
      <c r="P97" s="56" t="s">
        <v>865</v>
      </c>
      <c r="Q97" s="54">
        <v>30</v>
      </c>
      <c r="R97" s="58" t="s">
        <v>159</v>
      </c>
      <c r="S97" s="51">
        <v>5</v>
      </c>
      <c r="T97" s="56" t="s">
        <v>293</v>
      </c>
      <c r="U97" s="54">
        <v>713</v>
      </c>
      <c r="V97" s="58" t="s">
        <v>866</v>
      </c>
    </row>
    <row r="98" spans="1:22" ht="12.75" customHeight="1" x14ac:dyDescent="0.2">
      <c r="A98" s="135"/>
      <c r="B98" s="46" t="s">
        <v>777</v>
      </c>
      <c r="C98" s="51">
        <v>3</v>
      </c>
      <c r="D98" s="141" t="s">
        <v>154</v>
      </c>
      <c r="E98" s="54">
        <v>2</v>
      </c>
      <c r="F98" s="58" t="s">
        <v>162</v>
      </c>
      <c r="G98" s="51">
        <v>40</v>
      </c>
      <c r="H98" s="56" t="s">
        <v>791</v>
      </c>
      <c r="I98" s="54">
        <v>822</v>
      </c>
      <c r="J98" s="58" t="s">
        <v>792</v>
      </c>
      <c r="K98" s="51">
        <v>36</v>
      </c>
      <c r="L98" s="56" t="s">
        <v>831</v>
      </c>
      <c r="M98" s="54">
        <v>974</v>
      </c>
      <c r="N98" s="58" t="s">
        <v>832</v>
      </c>
      <c r="O98" s="51">
        <v>11</v>
      </c>
      <c r="P98" s="56" t="s">
        <v>722</v>
      </c>
      <c r="Q98" s="54">
        <v>33</v>
      </c>
      <c r="R98" s="58" t="s">
        <v>796</v>
      </c>
      <c r="S98" s="51">
        <v>3</v>
      </c>
      <c r="T98" s="56" t="s">
        <v>218</v>
      </c>
      <c r="U98" s="54">
        <v>675</v>
      </c>
      <c r="V98" s="58" t="s">
        <v>799</v>
      </c>
    </row>
    <row r="99" spans="1:22" ht="12.75" customHeight="1" x14ac:dyDescent="0.2">
      <c r="A99" s="135"/>
      <c r="B99" s="46" t="s">
        <v>713</v>
      </c>
      <c r="C99" s="51">
        <v>3</v>
      </c>
      <c r="D99" s="141" t="s">
        <v>107</v>
      </c>
      <c r="E99" s="54">
        <v>3</v>
      </c>
      <c r="F99" s="58" t="s">
        <v>162</v>
      </c>
      <c r="G99" s="51">
        <v>56</v>
      </c>
      <c r="H99" s="56" t="s">
        <v>731</v>
      </c>
      <c r="I99" s="54">
        <v>851</v>
      </c>
      <c r="J99" s="58" t="s">
        <v>732</v>
      </c>
      <c r="K99" s="51">
        <v>43</v>
      </c>
      <c r="L99" s="56" t="s">
        <v>733</v>
      </c>
      <c r="M99" s="54">
        <v>1233</v>
      </c>
      <c r="N99" s="58" t="s">
        <v>734</v>
      </c>
      <c r="O99" s="51">
        <v>13</v>
      </c>
      <c r="P99" s="56" t="s">
        <v>735</v>
      </c>
      <c r="Q99" s="54">
        <v>36</v>
      </c>
      <c r="R99" s="58" t="s">
        <v>736</v>
      </c>
      <c r="S99" s="51">
        <v>2</v>
      </c>
      <c r="T99" s="56" t="s">
        <v>122</v>
      </c>
      <c r="U99" s="54">
        <v>649</v>
      </c>
      <c r="V99" s="58" t="s">
        <v>737</v>
      </c>
    </row>
    <row r="100" spans="1:22" ht="12.75" customHeight="1" x14ac:dyDescent="0.2">
      <c r="A100" s="135"/>
      <c r="B100" s="46" t="s">
        <v>650</v>
      </c>
      <c r="C100" s="51">
        <v>4</v>
      </c>
      <c r="D100" s="141" t="s">
        <v>218</v>
      </c>
      <c r="E100" s="54">
        <v>3</v>
      </c>
      <c r="F100" s="58" t="s">
        <v>124</v>
      </c>
      <c r="G100" s="51">
        <v>43</v>
      </c>
      <c r="H100" s="56" t="s">
        <v>666</v>
      </c>
      <c r="I100" s="54">
        <v>793</v>
      </c>
      <c r="J100" s="58" t="s">
        <v>667</v>
      </c>
      <c r="K100" s="51">
        <v>42</v>
      </c>
      <c r="L100" s="56" t="s">
        <v>668</v>
      </c>
      <c r="M100" s="54">
        <v>1738</v>
      </c>
      <c r="N100" s="58" t="s">
        <v>669</v>
      </c>
      <c r="O100" s="51">
        <v>11</v>
      </c>
      <c r="P100" s="56" t="s">
        <v>223</v>
      </c>
      <c r="Q100" s="54">
        <v>31</v>
      </c>
      <c r="R100" s="58" t="s">
        <v>670</v>
      </c>
      <c r="S100" s="51">
        <v>5</v>
      </c>
      <c r="T100" s="56" t="s">
        <v>53</v>
      </c>
      <c r="U100" s="54">
        <v>610</v>
      </c>
      <c r="V100" s="58" t="s">
        <v>671</v>
      </c>
    </row>
    <row r="101" spans="1:22" x14ac:dyDescent="0.2">
      <c r="B101" s="46" t="s">
        <v>361</v>
      </c>
      <c r="C101" s="51">
        <v>3</v>
      </c>
      <c r="D101" s="141" t="s">
        <v>254</v>
      </c>
      <c r="E101" s="54">
        <v>3</v>
      </c>
      <c r="F101" s="58" t="s">
        <v>162</v>
      </c>
      <c r="G101" s="51">
        <v>38</v>
      </c>
      <c r="H101" s="56" t="s">
        <v>367</v>
      </c>
      <c r="I101" s="54">
        <v>874</v>
      </c>
      <c r="J101" s="58" t="s">
        <v>376</v>
      </c>
      <c r="K101" s="51">
        <v>48</v>
      </c>
      <c r="L101" s="56" t="s">
        <v>385</v>
      </c>
      <c r="M101" s="54">
        <v>2195</v>
      </c>
      <c r="N101" s="58" t="s">
        <v>537</v>
      </c>
      <c r="O101" s="51">
        <v>10</v>
      </c>
      <c r="P101" s="56" t="s">
        <v>394</v>
      </c>
      <c r="Q101" s="54">
        <v>30</v>
      </c>
      <c r="R101" s="58" t="s">
        <v>400</v>
      </c>
      <c r="S101" s="51">
        <v>5</v>
      </c>
      <c r="T101" s="56" t="s">
        <v>260</v>
      </c>
      <c r="U101" s="54">
        <v>754</v>
      </c>
      <c r="V101" s="58" t="s">
        <v>410</v>
      </c>
    </row>
    <row r="102" spans="1:22" x14ac:dyDescent="0.2">
      <c r="A102" s="144" t="s">
        <v>568</v>
      </c>
      <c r="B102" s="46" t="s">
        <v>51</v>
      </c>
      <c r="C102" s="51">
        <v>3</v>
      </c>
      <c r="D102" s="141" t="s">
        <v>154</v>
      </c>
      <c r="E102" s="54">
        <v>2</v>
      </c>
      <c r="F102" s="58" t="s">
        <v>107</v>
      </c>
      <c r="G102" s="51">
        <v>50</v>
      </c>
      <c r="H102" s="56" t="s">
        <v>155</v>
      </c>
      <c r="I102" s="54">
        <v>830</v>
      </c>
      <c r="J102" s="58" t="s">
        <v>156</v>
      </c>
      <c r="K102" s="51">
        <v>45</v>
      </c>
      <c r="L102" s="56" t="s">
        <v>157</v>
      </c>
      <c r="M102" s="54">
        <v>2208</v>
      </c>
      <c r="N102" s="58" t="s">
        <v>533</v>
      </c>
      <c r="O102" s="51">
        <v>8</v>
      </c>
      <c r="P102" s="56" t="s">
        <v>158</v>
      </c>
      <c r="Q102" s="54">
        <v>30</v>
      </c>
      <c r="R102" s="58" t="s">
        <v>159</v>
      </c>
      <c r="S102" s="51">
        <v>4</v>
      </c>
      <c r="T102" s="56" t="s">
        <v>160</v>
      </c>
      <c r="U102" s="54">
        <v>620</v>
      </c>
      <c r="V102" s="58" t="s">
        <v>161</v>
      </c>
    </row>
    <row r="103" spans="1:22" x14ac:dyDescent="0.2">
      <c r="A103" s="144" t="s">
        <v>566</v>
      </c>
      <c r="B103" s="46" t="s">
        <v>60</v>
      </c>
      <c r="C103" s="51">
        <v>3</v>
      </c>
      <c r="D103" s="141" t="s">
        <v>162</v>
      </c>
      <c r="E103" s="54">
        <v>3</v>
      </c>
      <c r="F103" s="58" t="s">
        <v>162</v>
      </c>
      <c r="G103" s="51">
        <v>43</v>
      </c>
      <c r="H103" s="56" t="s">
        <v>163</v>
      </c>
      <c r="I103" s="54">
        <v>772</v>
      </c>
      <c r="J103" s="58" t="s">
        <v>164</v>
      </c>
      <c r="K103" s="51">
        <v>47</v>
      </c>
      <c r="L103" s="56" t="s">
        <v>165</v>
      </c>
      <c r="M103" s="54">
        <v>3256</v>
      </c>
      <c r="N103" s="58" t="s">
        <v>518</v>
      </c>
      <c r="O103" s="51">
        <v>8</v>
      </c>
      <c r="P103" s="56" t="s">
        <v>166</v>
      </c>
      <c r="Q103" s="54">
        <v>31</v>
      </c>
      <c r="R103" s="58" t="s">
        <v>167</v>
      </c>
      <c r="S103" s="51">
        <v>2</v>
      </c>
      <c r="T103" s="56" t="s">
        <v>124</v>
      </c>
      <c r="U103" s="54">
        <v>615</v>
      </c>
      <c r="V103" s="58" t="s">
        <v>168</v>
      </c>
    </row>
    <row r="104" spans="1:22" x14ac:dyDescent="0.2">
      <c r="B104" s="46" t="s">
        <v>70</v>
      </c>
      <c r="C104" s="51">
        <v>2</v>
      </c>
      <c r="D104" s="141" t="s">
        <v>122</v>
      </c>
      <c r="E104" s="54">
        <v>4</v>
      </c>
      <c r="F104" s="58" t="s">
        <v>72</v>
      </c>
      <c r="G104" s="51">
        <v>51</v>
      </c>
      <c r="H104" s="56" t="s">
        <v>169</v>
      </c>
      <c r="I104" s="54">
        <v>723</v>
      </c>
      <c r="J104" s="58" t="s">
        <v>170</v>
      </c>
      <c r="K104" s="51">
        <v>50</v>
      </c>
      <c r="L104" s="56" t="s">
        <v>171</v>
      </c>
      <c r="M104" s="54">
        <v>3675</v>
      </c>
      <c r="N104" s="58" t="s">
        <v>523</v>
      </c>
      <c r="O104" s="51">
        <v>5</v>
      </c>
      <c r="P104" s="56" t="s">
        <v>172</v>
      </c>
      <c r="Q104" s="54">
        <v>29</v>
      </c>
      <c r="R104" s="58" t="s">
        <v>173</v>
      </c>
      <c r="S104" s="51">
        <v>2</v>
      </c>
      <c r="T104" s="56" t="s">
        <v>122</v>
      </c>
      <c r="U104" s="54">
        <v>581</v>
      </c>
      <c r="V104" s="58" t="s">
        <v>174</v>
      </c>
    </row>
    <row r="105" spans="1:22" ht="12.75" x14ac:dyDescent="0.2">
      <c r="A105" s="152"/>
      <c r="B105" s="46" t="s">
        <v>79</v>
      </c>
      <c r="C105" s="51">
        <v>2</v>
      </c>
      <c r="D105" s="141" t="s">
        <v>122</v>
      </c>
      <c r="E105" s="54">
        <v>13</v>
      </c>
      <c r="F105" s="58" t="s">
        <v>175</v>
      </c>
      <c r="G105" s="51">
        <v>62</v>
      </c>
      <c r="H105" s="56" t="s">
        <v>176</v>
      </c>
      <c r="I105" s="54">
        <v>702</v>
      </c>
      <c r="J105" s="58" t="s">
        <v>177</v>
      </c>
      <c r="K105" s="51">
        <v>72</v>
      </c>
      <c r="L105" s="56" t="s">
        <v>178</v>
      </c>
      <c r="M105" s="54">
        <v>3434</v>
      </c>
      <c r="N105" s="58" t="s">
        <v>558</v>
      </c>
      <c r="O105" s="51">
        <v>8</v>
      </c>
      <c r="P105" s="56" t="s">
        <v>179</v>
      </c>
      <c r="Q105" s="54">
        <v>38</v>
      </c>
      <c r="R105" s="58" t="s">
        <v>180</v>
      </c>
      <c r="S105" s="51">
        <v>1</v>
      </c>
      <c r="T105" s="56" t="s">
        <v>145</v>
      </c>
      <c r="U105" s="54">
        <v>612</v>
      </c>
      <c r="V105" s="58" t="s">
        <v>181</v>
      </c>
    </row>
    <row r="106" spans="1:22" x14ac:dyDescent="0.2">
      <c r="B106" s="46" t="s">
        <v>89</v>
      </c>
      <c r="C106" s="51">
        <v>2</v>
      </c>
      <c r="D106" s="141" t="s">
        <v>182</v>
      </c>
      <c r="E106" s="54">
        <v>13</v>
      </c>
      <c r="F106" s="58" t="s">
        <v>183</v>
      </c>
      <c r="G106" s="51">
        <v>78</v>
      </c>
      <c r="H106" s="56" t="s">
        <v>184</v>
      </c>
      <c r="I106" s="54">
        <v>836</v>
      </c>
      <c r="J106" s="58" t="s">
        <v>185</v>
      </c>
      <c r="K106" s="51">
        <v>80</v>
      </c>
      <c r="L106" s="56" t="s">
        <v>186</v>
      </c>
      <c r="M106" s="54">
        <v>4388</v>
      </c>
      <c r="N106" s="58" t="s">
        <v>557</v>
      </c>
      <c r="O106" s="51">
        <v>10</v>
      </c>
      <c r="P106" s="56" t="s">
        <v>187</v>
      </c>
      <c r="Q106" s="54">
        <v>50</v>
      </c>
      <c r="R106" s="58" t="s">
        <v>188</v>
      </c>
      <c r="S106" s="51">
        <v>1</v>
      </c>
      <c r="T106" s="56" t="s">
        <v>145</v>
      </c>
      <c r="U106" s="54">
        <v>693</v>
      </c>
      <c r="V106" s="58" t="s">
        <v>189</v>
      </c>
    </row>
    <row r="107" spans="1:22" s="122" customFormat="1" x14ac:dyDescent="0.2">
      <c r="A107" s="45"/>
      <c r="B107" s="46" t="s">
        <v>98</v>
      </c>
      <c r="C107" s="51">
        <v>1</v>
      </c>
      <c r="D107" s="141" t="s">
        <v>190</v>
      </c>
      <c r="E107" s="54">
        <v>13</v>
      </c>
      <c r="F107" s="58" t="s">
        <v>191</v>
      </c>
      <c r="G107" s="51">
        <v>110</v>
      </c>
      <c r="H107" s="56" t="s">
        <v>192</v>
      </c>
      <c r="I107" s="54">
        <v>845</v>
      </c>
      <c r="J107" s="58" t="s">
        <v>193</v>
      </c>
      <c r="K107" s="51">
        <v>75</v>
      </c>
      <c r="L107" s="56" t="s">
        <v>194</v>
      </c>
      <c r="M107" s="54">
        <v>4196</v>
      </c>
      <c r="N107" s="58" t="s">
        <v>556</v>
      </c>
      <c r="O107" s="51">
        <v>10</v>
      </c>
      <c r="P107" s="56" t="s">
        <v>195</v>
      </c>
      <c r="Q107" s="54">
        <v>57</v>
      </c>
      <c r="R107" s="58" t="s">
        <v>196</v>
      </c>
      <c r="S107" s="51">
        <v>1</v>
      </c>
      <c r="T107" s="56" t="s">
        <v>137</v>
      </c>
      <c r="U107" s="54">
        <v>663</v>
      </c>
      <c r="V107" s="58" t="s">
        <v>197</v>
      </c>
    </row>
    <row r="108" spans="1:22" s="122" customFormat="1" x14ac:dyDescent="0.2">
      <c r="A108" s="47"/>
      <c r="B108" s="48" t="s">
        <v>574</v>
      </c>
      <c r="C108" s="52">
        <v>0</v>
      </c>
      <c r="D108" s="150" t="s">
        <v>137</v>
      </c>
      <c r="E108" s="55">
        <v>15</v>
      </c>
      <c r="F108" s="59" t="s">
        <v>591</v>
      </c>
      <c r="G108" s="52">
        <v>135</v>
      </c>
      <c r="H108" s="57" t="s">
        <v>592</v>
      </c>
      <c r="I108" s="55">
        <v>1054</v>
      </c>
      <c r="J108" s="59" t="s">
        <v>593</v>
      </c>
      <c r="K108" s="52">
        <v>144</v>
      </c>
      <c r="L108" s="57" t="s">
        <v>594</v>
      </c>
      <c r="M108" s="55">
        <v>4012</v>
      </c>
      <c r="N108" s="59" t="s">
        <v>595</v>
      </c>
      <c r="O108" s="52">
        <v>5</v>
      </c>
      <c r="P108" s="57" t="s">
        <v>596</v>
      </c>
      <c r="Q108" s="55">
        <v>74</v>
      </c>
      <c r="R108" s="59" t="s">
        <v>597</v>
      </c>
      <c r="S108" s="52">
        <v>1</v>
      </c>
      <c r="T108" s="57" t="s">
        <v>622</v>
      </c>
      <c r="U108" s="55">
        <v>778</v>
      </c>
      <c r="V108" s="59" t="s">
        <v>598</v>
      </c>
    </row>
    <row r="109" spans="1:22" s="122" customFormat="1" x14ac:dyDescent="0.2">
      <c r="A109" s="53" t="s">
        <v>569</v>
      </c>
      <c r="B109" s="46"/>
      <c r="C109" s="51"/>
      <c r="D109" s="141"/>
      <c r="E109" s="51"/>
      <c r="F109" s="56"/>
      <c r="G109" s="51"/>
      <c r="H109" s="56"/>
      <c r="I109" s="51"/>
      <c r="J109" s="56"/>
      <c r="K109" s="51"/>
      <c r="L109" s="56"/>
      <c r="M109" s="51"/>
      <c r="N109" s="56"/>
      <c r="O109" s="51"/>
      <c r="P109" s="56"/>
      <c r="Q109" s="51"/>
      <c r="R109" s="56"/>
      <c r="S109" s="51"/>
      <c r="T109" s="56"/>
      <c r="U109" s="51"/>
      <c r="V109" s="56"/>
    </row>
    <row r="110" spans="1:22" s="122" customFormat="1" ht="12.75" x14ac:dyDescent="0.2">
      <c r="A110" s="135" t="s">
        <v>1145</v>
      </c>
      <c r="C110" s="177">
        <v>17</v>
      </c>
      <c r="D110" s="178"/>
      <c r="E110" s="177">
        <v>15</v>
      </c>
      <c r="F110" s="178"/>
      <c r="G110" s="177">
        <v>486</v>
      </c>
      <c r="H110" s="178"/>
      <c r="I110" s="177">
        <v>608</v>
      </c>
      <c r="J110" s="178"/>
      <c r="K110" s="177">
        <v>121</v>
      </c>
      <c r="L110" s="178"/>
      <c r="M110" s="177">
        <v>7000</v>
      </c>
      <c r="N110" s="178"/>
      <c r="O110" s="177">
        <v>30</v>
      </c>
      <c r="P110" s="178"/>
      <c r="Q110" s="177">
        <v>170</v>
      </c>
      <c r="R110" s="178"/>
      <c r="S110" s="177">
        <v>15</v>
      </c>
      <c r="T110" s="178"/>
      <c r="U110" s="177">
        <v>1135</v>
      </c>
      <c r="V110" s="178"/>
    </row>
    <row r="111" spans="1:22" s="122" customFormat="1" x14ac:dyDescent="0.2">
      <c r="A111" s="135"/>
      <c r="B111" s="136" t="s">
        <v>1802</v>
      </c>
      <c r="C111" s="46" t="s">
        <v>1433</v>
      </c>
      <c r="D111" s="102" t="s">
        <v>1803</v>
      </c>
      <c r="E111" s="137">
        <v>2.4</v>
      </c>
      <c r="F111" s="58" t="s">
        <v>1807</v>
      </c>
      <c r="G111" s="46">
        <v>46</v>
      </c>
      <c r="H111" s="49" t="s">
        <v>1814</v>
      </c>
      <c r="I111" s="54">
        <v>488</v>
      </c>
      <c r="J111" s="58" t="s">
        <v>1820</v>
      </c>
      <c r="K111" s="46">
        <v>19</v>
      </c>
      <c r="L111" s="49" t="s">
        <v>889</v>
      </c>
      <c r="M111" s="54" t="s">
        <v>1852</v>
      </c>
      <c r="N111" s="58" t="s">
        <v>1829</v>
      </c>
      <c r="O111" s="46"/>
      <c r="P111" s="49"/>
      <c r="Q111" s="54">
        <v>33</v>
      </c>
      <c r="R111" s="58" t="s">
        <v>1835</v>
      </c>
      <c r="S111" s="46" t="s">
        <v>1373</v>
      </c>
      <c r="T111" s="49" t="s">
        <v>1383</v>
      </c>
      <c r="U111" s="54">
        <v>552</v>
      </c>
      <c r="V111" s="58" t="s">
        <v>1842</v>
      </c>
    </row>
    <row r="112" spans="1:22" s="122" customFormat="1" x14ac:dyDescent="0.2">
      <c r="A112" s="135"/>
      <c r="B112" s="136" t="s">
        <v>1754</v>
      </c>
      <c r="C112" s="46" t="s">
        <v>1373</v>
      </c>
      <c r="D112" s="102" t="s">
        <v>1465</v>
      </c>
      <c r="E112" s="54">
        <v>3</v>
      </c>
      <c r="F112" s="58" t="s">
        <v>162</v>
      </c>
      <c r="G112" s="46">
        <v>43</v>
      </c>
      <c r="H112" s="49" t="s">
        <v>1758</v>
      </c>
      <c r="I112" s="54">
        <v>427</v>
      </c>
      <c r="J112" s="58" t="s">
        <v>1764</v>
      </c>
      <c r="K112" s="46">
        <v>19</v>
      </c>
      <c r="L112" s="49" t="s">
        <v>889</v>
      </c>
      <c r="M112" s="54" t="s">
        <v>1795</v>
      </c>
      <c r="N112" s="58" t="s">
        <v>1776</v>
      </c>
      <c r="O112" s="46"/>
      <c r="P112" s="49"/>
      <c r="Q112" s="54">
        <v>37</v>
      </c>
      <c r="R112" s="58" t="s">
        <v>1513</v>
      </c>
      <c r="S112" s="46" t="s">
        <v>1373</v>
      </c>
      <c r="T112" s="49" t="s">
        <v>1391</v>
      </c>
      <c r="U112" s="54">
        <v>506</v>
      </c>
      <c r="V112" s="58" t="s">
        <v>1787</v>
      </c>
    </row>
    <row r="113" spans="1:22" s="122" customFormat="1" x14ac:dyDescent="0.2">
      <c r="A113" s="135"/>
      <c r="B113" s="136" t="s">
        <v>1702</v>
      </c>
      <c r="C113" s="46" t="s">
        <v>1373</v>
      </c>
      <c r="D113" s="45" t="s">
        <v>1711</v>
      </c>
      <c r="E113" s="153">
        <v>11</v>
      </c>
      <c r="F113" s="154" t="s">
        <v>1727</v>
      </c>
      <c r="G113" s="46">
        <v>55</v>
      </c>
      <c r="H113" s="49" t="s">
        <v>1728</v>
      </c>
      <c r="I113" s="153">
        <v>411</v>
      </c>
      <c r="J113" s="154" t="s">
        <v>1729</v>
      </c>
      <c r="K113" s="46">
        <v>18</v>
      </c>
      <c r="L113" s="49" t="s">
        <v>259</v>
      </c>
      <c r="M113" s="153" t="s">
        <v>1701</v>
      </c>
      <c r="N113" s="154" t="s">
        <v>1730</v>
      </c>
      <c r="O113" s="46">
        <v>11</v>
      </c>
      <c r="P113" s="49" t="s">
        <v>237</v>
      </c>
      <c r="Q113" s="153">
        <v>45</v>
      </c>
      <c r="R113" s="154" t="s">
        <v>1731</v>
      </c>
      <c r="S113" s="46" t="s">
        <v>1373</v>
      </c>
      <c r="T113" s="49" t="s">
        <v>1711</v>
      </c>
      <c r="U113" s="153">
        <v>485</v>
      </c>
      <c r="V113" s="154" t="s">
        <v>1732</v>
      </c>
    </row>
    <row r="114" spans="1:22" s="122" customFormat="1" x14ac:dyDescent="0.2">
      <c r="A114" s="135"/>
      <c r="B114" s="136" t="s">
        <v>1637</v>
      </c>
      <c r="C114" s="46" t="s">
        <v>1373</v>
      </c>
      <c r="D114" s="45" t="s">
        <v>1383</v>
      </c>
      <c r="E114" s="153">
        <v>4</v>
      </c>
      <c r="F114" s="154" t="s">
        <v>333</v>
      </c>
      <c r="G114" s="46">
        <v>51</v>
      </c>
      <c r="H114" s="49" t="s">
        <v>1657</v>
      </c>
      <c r="I114" s="153">
        <v>421</v>
      </c>
      <c r="J114" s="154" t="s">
        <v>1658</v>
      </c>
      <c r="K114" s="46">
        <v>17</v>
      </c>
      <c r="L114" s="49" t="s">
        <v>833</v>
      </c>
      <c r="M114" s="153" t="s">
        <v>1676</v>
      </c>
      <c r="N114" s="154" t="s">
        <v>1659</v>
      </c>
      <c r="O114" s="46">
        <v>7</v>
      </c>
      <c r="P114" s="49" t="s">
        <v>326</v>
      </c>
      <c r="Q114" s="153">
        <v>37</v>
      </c>
      <c r="R114" s="154" t="s">
        <v>1324</v>
      </c>
      <c r="S114" s="46" t="s">
        <v>1373</v>
      </c>
      <c r="T114" s="49" t="s">
        <v>1383</v>
      </c>
      <c r="U114" s="153">
        <v>435</v>
      </c>
      <c r="V114" s="154" t="s">
        <v>1660</v>
      </c>
    </row>
    <row r="115" spans="1:22" s="122" customFormat="1" x14ac:dyDescent="0.2">
      <c r="A115" s="135"/>
      <c r="B115" s="136" t="s">
        <v>1592</v>
      </c>
      <c r="C115" s="46" t="s">
        <v>1373</v>
      </c>
      <c r="D115" s="45" t="s">
        <v>1383</v>
      </c>
      <c r="E115" s="153">
        <v>3</v>
      </c>
      <c r="F115" s="154" t="s">
        <v>241</v>
      </c>
      <c r="G115" s="46">
        <v>45</v>
      </c>
      <c r="H115" s="49" t="s">
        <v>1610</v>
      </c>
      <c r="I115" s="153">
        <v>398</v>
      </c>
      <c r="J115" s="154" t="s">
        <v>1611</v>
      </c>
      <c r="K115" s="46">
        <v>17</v>
      </c>
      <c r="L115" s="49" t="s">
        <v>829</v>
      </c>
      <c r="M115" s="153">
        <v>614</v>
      </c>
      <c r="N115" s="154" t="s">
        <v>1612</v>
      </c>
      <c r="O115" s="46">
        <v>8</v>
      </c>
      <c r="P115" s="49" t="s">
        <v>166</v>
      </c>
      <c r="Q115" s="153">
        <v>30</v>
      </c>
      <c r="R115" s="154" t="s">
        <v>1613</v>
      </c>
      <c r="S115" s="46" t="s">
        <v>1373</v>
      </c>
      <c r="T115" s="49" t="s">
        <v>1383</v>
      </c>
      <c r="U115" s="153">
        <v>411</v>
      </c>
      <c r="V115" s="154" t="s">
        <v>1614</v>
      </c>
    </row>
    <row r="116" spans="1:22" s="122" customFormat="1" x14ac:dyDescent="0.2">
      <c r="A116" s="135"/>
      <c r="B116" s="136" t="s">
        <v>1545</v>
      </c>
      <c r="C116" s="46" t="s">
        <v>1373</v>
      </c>
      <c r="D116" s="45" t="s">
        <v>1383</v>
      </c>
      <c r="E116" s="153">
        <v>2</v>
      </c>
      <c r="F116" s="154" t="s">
        <v>190</v>
      </c>
      <c r="G116" s="46">
        <v>48</v>
      </c>
      <c r="H116" s="49" t="s">
        <v>1053</v>
      </c>
      <c r="I116" s="153">
        <v>422</v>
      </c>
      <c r="J116" s="154" t="s">
        <v>1556</v>
      </c>
      <c r="K116" s="46">
        <v>16</v>
      </c>
      <c r="L116" s="49" t="s">
        <v>1326</v>
      </c>
      <c r="M116" s="153" t="s">
        <v>1544</v>
      </c>
      <c r="N116" s="154" t="s">
        <v>1569</v>
      </c>
      <c r="O116" s="46">
        <v>8</v>
      </c>
      <c r="P116" s="49" t="s">
        <v>421</v>
      </c>
      <c r="Q116" s="153">
        <v>26</v>
      </c>
      <c r="R116" s="154" t="s">
        <v>1578</v>
      </c>
      <c r="S116" s="46" t="s">
        <v>1373</v>
      </c>
      <c r="T116" s="49" t="s">
        <v>1378</v>
      </c>
      <c r="U116" s="153">
        <v>429</v>
      </c>
      <c r="V116" s="154" t="s">
        <v>1584</v>
      </c>
    </row>
    <row r="117" spans="1:22" s="122" customFormat="1" x14ac:dyDescent="0.2">
      <c r="A117" s="135"/>
      <c r="B117" s="139" t="s">
        <v>1499</v>
      </c>
      <c r="C117" s="46" t="s">
        <v>1373</v>
      </c>
      <c r="D117" s="45" t="s">
        <v>1383</v>
      </c>
      <c r="E117" s="153">
        <v>3</v>
      </c>
      <c r="F117" s="154" t="s">
        <v>1518</v>
      </c>
      <c r="G117" s="46">
        <v>46</v>
      </c>
      <c r="H117" s="49" t="s">
        <v>1111</v>
      </c>
      <c r="I117" s="153">
        <v>422</v>
      </c>
      <c r="J117" s="154" t="s">
        <v>1519</v>
      </c>
      <c r="K117" s="46" t="s">
        <v>1496</v>
      </c>
      <c r="L117" s="49" t="s">
        <v>1520</v>
      </c>
      <c r="M117" s="153">
        <v>472</v>
      </c>
      <c r="N117" s="154" t="s">
        <v>1521</v>
      </c>
      <c r="O117" s="46">
        <v>8</v>
      </c>
      <c r="P117" s="49" t="s">
        <v>223</v>
      </c>
      <c r="Q117" s="153">
        <v>30</v>
      </c>
      <c r="R117" s="154" t="s">
        <v>1522</v>
      </c>
      <c r="S117" s="46" t="s">
        <v>1373</v>
      </c>
      <c r="T117" s="49" t="s">
        <v>1383</v>
      </c>
      <c r="U117" s="153">
        <v>428</v>
      </c>
      <c r="V117" s="154" t="s">
        <v>1523</v>
      </c>
    </row>
    <row r="118" spans="1:22" s="136" customFormat="1" x14ac:dyDescent="0.2">
      <c r="A118" s="135"/>
      <c r="B118" s="139" t="s">
        <v>1440</v>
      </c>
      <c r="C118" s="46" t="s">
        <v>1373</v>
      </c>
      <c r="D118" s="45" t="s">
        <v>1383</v>
      </c>
      <c r="E118" s="153">
        <v>1</v>
      </c>
      <c r="F118" s="154" t="s">
        <v>182</v>
      </c>
      <c r="G118" s="46">
        <v>51</v>
      </c>
      <c r="H118" s="49" t="s">
        <v>1492</v>
      </c>
      <c r="I118" s="153">
        <v>453</v>
      </c>
      <c r="J118" s="154" t="s">
        <v>1493</v>
      </c>
      <c r="K118" s="46">
        <v>20</v>
      </c>
      <c r="L118" s="49" t="s">
        <v>139</v>
      </c>
      <c r="M118" s="153">
        <v>634</v>
      </c>
      <c r="N118" s="154" t="s">
        <v>1460</v>
      </c>
      <c r="O118" s="46">
        <v>8</v>
      </c>
      <c r="P118" s="49" t="s">
        <v>166</v>
      </c>
      <c r="Q118" s="153">
        <v>29</v>
      </c>
      <c r="R118" s="154" t="s">
        <v>1226</v>
      </c>
      <c r="S118" s="46" t="s">
        <v>1373</v>
      </c>
      <c r="T118" s="49" t="s">
        <v>1383</v>
      </c>
      <c r="U118" s="153">
        <v>545</v>
      </c>
      <c r="V118" s="154" t="s">
        <v>1461</v>
      </c>
    </row>
    <row r="119" spans="1:22" s="136" customFormat="1" x14ac:dyDescent="0.2">
      <c r="A119" s="135"/>
      <c r="B119" s="139" t="s">
        <v>1377</v>
      </c>
      <c r="C119" s="46">
        <v>11</v>
      </c>
      <c r="D119" s="45" t="s">
        <v>1306</v>
      </c>
      <c r="E119" s="153">
        <v>2</v>
      </c>
      <c r="F119" s="154" t="s">
        <v>218</v>
      </c>
      <c r="G119" s="46">
        <v>46</v>
      </c>
      <c r="H119" s="49" t="s">
        <v>1037</v>
      </c>
      <c r="I119" s="153">
        <v>511</v>
      </c>
      <c r="J119" s="154" t="s">
        <v>1399</v>
      </c>
      <c r="K119" s="46">
        <v>21</v>
      </c>
      <c r="L119" s="49" t="s">
        <v>1400</v>
      </c>
      <c r="M119" s="153">
        <v>565</v>
      </c>
      <c r="N119" s="154" t="s">
        <v>1401</v>
      </c>
      <c r="O119" s="46">
        <v>10</v>
      </c>
      <c r="P119" s="49" t="s">
        <v>237</v>
      </c>
      <c r="Q119" s="153">
        <v>32</v>
      </c>
      <c r="R119" s="154" t="s">
        <v>1402</v>
      </c>
      <c r="S119" s="46" t="s">
        <v>1373</v>
      </c>
      <c r="T119" s="49" t="s">
        <v>1383</v>
      </c>
      <c r="U119" s="153">
        <v>593</v>
      </c>
      <c r="V119" s="154" t="s">
        <v>1403</v>
      </c>
    </row>
    <row r="120" spans="1:22" x14ac:dyDescent="0.2">
      <c r="A120" s="135"/>
      <c r="B120" s="139" t="s">
        <v>1315</v>
      </c>
      <c r="C120" s="46">
        <v>11</v>
      </c>
      <c r="D120" s="45" t="s">
        <v>1163</v>
      </c>
      <c r="E120" s="153">
        <v>3</v>
      </c>
      <c r="F120" s="154" t="s">
        <v>260</v>
      </c>
      <c r="G120" s="46">
        <v>53</v>
      </c>
      <c r="H120" s="49" t="s">
        <v>1335</v>
      </c>
      <c r="I120" s="153">
        <v>510</v>
      </c>
      <c r="J120" s="154" t="s">
        <v>1336</v>
      </c>
      <c r="K120" s="46">
        <v>26</v>
      </c>
      <c r="L120" s="49" t="s">
        <v>1337</v>
      </c>
      <c r="M120" s="153">
        <v>554</v>
      </c>
      <c r="N120" s="154" t="s">
        <v>1338</v>
      </c>
      <c r="O120" s="46">
        <v>9</v>
      </c>
      <c r="P120" s="49" t="s">
        <v>1339</v>
      </c>
      <c r="Q120" s="153">
        <v>41</v>
      </c>
      <c r="R120" s="154" t="s">
        <v>1340</v>
      </c>
      <c r="S120" s="46">
        <v>0</v>
      </c>
      <c r="T120" s="49" t="s">
        <v>145</v>
      </c>
      <c r="U120" s="153">
        <v>774</v>
      </c>
      <c r="V120" s="154" t="s">
        <v>1341</v>
      </c>
    </row>
    <row r="121" spans="1:22" x14ac:dyDescent="0.2">
      <c r="A121" s="135"/>
      <c r="B121" s="139" t="s">
        <v>1260</v>
      </c>
      <c r="C121" s="46">
        <v>11</v>
      </c>
      <c r="D121" s="45" t="s">
        <v>1281</v>
      </c>
      <c r="E121" s="153">
        <v>3</v>
      </c>
      <c r="F121" s="154" t="s">
        <v>254</v>
      </c>
      <c r="G121" s="46">
        <v>53</v>
      </c>
      <c r="H121" s="49" t="s">
        <v>1282</v>
      </c>
      <c r="I121" s="153">
        <v>523</v>
      </c>
      <c r="J121" s="154" t="s">
        <v>1283</v>
      </c>
      <c r="K121" s="46">
        <v>26</v>
      </c>
      <c r="L121" s="49" t="s">
        <v>1284</v>
      </c>
      <c r="M121" s="153">
        <v>701</v>
      </c>
      <c r="N121" s="154" t="s">
        <v>1285</v>
      </c>
      <c r="O121" s="46">
        <v>11</v>
      </c>
      <c r="P121" s="49" t="s">
        <v>898</v>
      </c>
      <c r="Q121" s="153">
        <v>38</v>
      </c>
      <c r="R121" s="154" t="s">
        <v>1286</v>
      </c>
      <c r="S121" s="46">
        <v>1</v>
      </c>
      <c r="T121" s="49" t="s">
        <v>107</v>
      </c>
      <c r="U121" s="153">
        <v>629</v>
      </c>
      <c r="V121" s="154" t="s">
        <v>1287</v>
      </c>
    </row>
    <row r="122" spans="1:22" x14ac:dyDescent="0.2">
      <c r="A122" s="49"/>
      <c r="B122" s="139" t="s">
        <v>1203</v>
      </c>
      <c r="C122" s="46">
        <v>11</v>
      </c>
      <c r="D122" s="45" t="s">
        <v>1221</v>
      </c>
      <c r="E122" s="153">
        <v>2</v>
      </c>
      <c r="F122" s="154" t="s">
        <v>204</v>
      </c>
      <c r="G122" s="46">
        <v>68</v>
      </c>
      <c r="H122" s="49" t="s">
        <v>1222</v>
      </c>
      <c r="I122" s="153">
        <v>474</v>
      </c>
      <c r="J122" s="154" t="s">
        <v>1223</v>
      </c>
      <c r="K122" s="46">
        <v>29</v>
      </c>
      <c r="L122" s="49" t="s">
        <v>1224</v>
      </c>
      <c r="M122" s="153">
        <v>696</v>
      </c>
      <c r="N122" s="154" t="s">
        <v>1225</v>
      </c>
      <c r="O122" s="46">
        <v>9</v>
      </c>
      <c r="P122" s="49" t="s">
        <v>68</v>
      </c>
      <c r="Q122" s="153">
        <v>28</v>
      </c>
      <c r="R122" s="154" t="s">
        <v>1226</v>
      </c>
      <c r="S122" s="46">
        <v>1</v>
      </c>
      <c r="T122" s="49" t="s">
        <v>107</v>
      </c>
      <c r="U122" s="153">
        <v>691</v>
      </c>
      <c r="V122" s="154" t="s">
        <v>1258</v>
      </c>
    </row>
    <row r="123" spans="1:22" x14ac:dyDescent="0.2">
      <c r="A123" s="49"/>
      <c r="B123" s="139" t="s">
        <v>1144</v>
      </c>
      <c r="C123" s="46">
        <v>7</v>
      </c>
      <c r="D123" s="45" t="s">
        <v>317</v>
      </c>
      <c r="E123" s="54">
        <v>3</v>
      </c>
      <c r="F123" s="58" t="s">
        <v>154</v>
      </c>
      <c r="G123" s="46">
        <v>114</v>
      </c>
      <c r="H123" s="49" t="s">
        <v>1164</v>
      </c>
      <c r="I123" s="54">
        <v>508</v>
      </c>
      <c r="J123" s="58" t="s">
        <v>1197</v>
      </c>
      <c r="K123" s="46">
        <v>29</v>
      </c>
      <c r="L123" s="49" t="s">
        <v>1165</v>
      </c>
      <c r="M123" s="54">
        <v>628</v>
      </c>
      <c r="N123" s="58" t="s">
        <v>1198</v>
      </c>
      <c r="O123" s="46">
        <v>10</v>
      </c>
      <c r="P123" s="49" t="s">
        <v>307</v>
      </c>
      <c r="Q123" s="54">
        <v>55</v>
      </c>
      <c r="R123" s="58" t="s">
        <v>1159</v>
      </c>
      <c r="S123" s="46">
        <v>3</v>
      </c>
      <c r="T123" s="49" t="s">
        <v>105</v>
      </c>
      <c r="U123" s="54">
        <v>713</v>
      </c>
      <c r="V123" s="58" t="s">
        <v>1199</v>
      </c>
    </row>
    <row r="124" spans="1:22" s="122" customFormat="1" x14ac:dyDescent="0.2">
      <c r="A124" s="45"/>
      <c r="B124" s="46"/>
      <c r="C124" s="46"/>
      <c r="D124" s="45"/>
      <c r="E124" s="46"/>
      <c r="F124" s="49"/>
      <c r="G124" s="46"/>
      <c r="H124" s="49"/>
      <c r="I124" s="46"/>
      <c r="J124" s="49"/>
      <c r="K124" s="46"/>
      <c r="L124" s="49"/>
      <c r="M124" s="50"/>
      <c r="N124" s="49"/>
      <c r="O124" s="46"/>
      <c r="P124" s="49"/>
      <c r="Q124" s="46"/>
      <c r="R124" s="49"/>
      <c r="S124" s="46"/>
      <c r="T124" s="49"/>
      <c r="U124" s="46"/>
      <c r="V124" s="49"/>
    </row>
    <row r="125" spans="1:22" x14ac:dyDescent="0.2">
      <c r="A125" s="135" t="s">
        <v>1146</v>
      </c>
      <c r="C125" s="179">
        <v>17</v>
      </c>
      <c r="D125" s="179"/>
      <c r="E125" s="179">
        <v>15</v>
      </c>
      <c r="F125" s="179"/>
      <c r="G125" s="179">
        <v>486</v>
      </c>
      <c r="H125" s="179"/>
      <c r="I125" s="179">
        <v>608</v>
      </c>
      <c r="J125" s="179"/>
      <c r="K125" s="179">
        <v>121</v>
      </c>
      <c r="L125" s="179"/>
      <c r="M125" s="179">
        <v>7000</v>
      </c>
      <c r="N125" s="179"/>
      <c r="O125" s="179">
        <v>30</v>
      </c>
      <c r="P125" s="179"/>
      <c r="Q125" s="179">
        <v>170</v>
      </c>
      <c r="R125" s="179"/>
      <c r="S125" s="179">
        <v>15</v>
      </c>
      <c r="T125" s="179"/>
      <c r="U125" s="179">
        <v>1135</v>
      </c>
      <c r="V125" s="179"/>
    </row>
    <row r="126" spans="1:22" s="122" customFormat="1" x14ac:dyDescent="0.2">
      <c r="A126" s="135"/>
      <c r="B126" s="139" t="s">
        <v>1087</v>
      </c>
      <c r="C126" s="51">
        <v>5</v>
      </c>
      <c r="D126" s="141" t="s">
        <v>714</v>
      </c>
      <c r="E126" s="54">
        <v>3</v>
      </c>
      <c r="F126" s="58" t="s">
        <v>204</v>
      </c>
      <c r="G126" s="51">
        <v>104</v>
      </c>
      <c r="H126" s="56" t="s">
        <v>1107</v>
      </c>
      <c r="I126" s="54">
        <v>498</v>
      </c>
      <c r="J126" s="58" t="s">
        <v>1108</v>
      </c>
      <c r="K126" s="51">
        <v>30</v>
      </c>
      <c r="L126" s="56" t="s">
        <v>1109</v>
      </c>
      <c r="M126" s="54">
        <v>764</v>
      </c>
      <c r="N126" s="58" t="s">
        <v>1110</v>
      </c>
      <c r="O126" s="51">
        <v>10</v>
      </c>
      <c r="P126" s="56" t="s">
        <v>179</v>
      </c>
      <c r="Q126" s="54">
        <v>42</v>
      </c>
      <c r="R126" s="58" t="s">
        <v>1111</v>
      </c>
      <c r="S126" s="51">
        <v>3</v>
      </c>
      <c r="T126" s="56" t="s">
        <v>160</v>
      </c>
      <c r="U126" s="54">
        <v>693</v>
      </c>
      <c r="V126" s="58" t="s">
        <v>1112</v>
      </c>
    </row>
    <row r="127" spans="1:22" x14ac:dyDescent="0.2">
      <c r="A127" s="135"/>
      <c r="B127" s="139" t="s">
        <v>1028</v>
      </c>
      <c r="C127" s="51">
        <v>6</v>
      </c>
      <c r="D127" s="141" t="s">
        <v>363</v>
      </c>
      <c r="E127" s="54">
        <v>2</v>
      </c>
      <c r="F127" s="58" t="s">
        <v>122</v>
      </c>
      <c r="G127" s="51">
        <v>102</v>
      </c>
      <c r="H127" s="56" t="s">
        <v>1048</v>
      </c>
      <c r="I127" s="54">
        <v>527</v>
      </c>
      <c r="J127" s="58" t="s">
        <v>1049</v>
      </c>
      <c r="K127" s="51">
        <v>35</v>
      </c>
      <c r="L127" s="56" t="s">
        <v>1050</v>
      </c>
      <c r="M127" s="54">
        <v>832</v>
      </c>
      <c r="N127" s="58" t="s">
        <v>1051</v>
      </c>
      <c r="O127" s="51">
        <v>14</v>
      </c>
      <c r="P127" s="56" t="s">
        <v>1052</v>
      </c>
      <c r="Q127" s="54">
        <v>48</v>
      </c>
      <c r="R127" s="58" t="s">
        <v>1053</v>
      </c>
      <c r="S127" s="51">
        <v>4</v>
      </c>
      <c r="T127" s="56" t="s">
        <v>268</v>
      </c>
      <c r="U127" s="54">
        <v>664</v>
      </c>
      <c r="V127" s="58" t="s">
        <v>1054</v>
      </c>
    </row>
    <row r="128" spans="1:22" s="122" customFormat="1" x14ac:dyDescent="0.2">
      <c r="A128" s="135"/>
      <c r="B128" s="139" t="s">
        <v>969</v>
      </c>
      <c r="C128" s="51">
        <v>3</v>
      </c>
      <c r="D128" s="141" t="s">
        <v>160</v>
      </c>
      <c r="E128" s="54">
        <v>2</v>
      </c>
      <c r="F128" s="58" t="s">
        <v>122</v>
      </c>
      <c r="G128" s="51">
        <v>151</v>
      </c>
      <c r="H128" s="56" t="s">
        <v>990</v>
      </c>
      <c r="I128" s="54">
        <v>607</v>
      </c>
      <c r="J128" s="58" t="s">
        <v>991</v>
      </c>
      <c r="K128" s="51">
        <v>37</v>
      </c>
      <c r="L128" s="56" t="s">
        <v>992</v>
      </c>
      <c r="M128" s="54">
        <v>818</v>
      </c>
      <c r="N128" s="58" t="s">
        <v>993</v>
      </c>
      <c r="O128" s="51">
        <v>12</v>
      </c>
      <c r="P128" s="56" t="s">
        <v>898</v>
      </c>
      <c r="Q128" s="54">
        <v>64</v>
      </c>
      <c r="R128" s="58" t="s">
        <v>994</v>
      </c>
      <c r="S128" s="51">
        <v>1</v>
      </c>
      <c r="T128" s="56" t="s">
        <v>145</v>
      </c>
      <c r="U128" s="54">
        <v>740</v>
      </c>
      <c r="V128" s="58" t="s">
        <v>995</v>
      </c>
    </row>
    <row r="129" spans="1:22" x14ac:dyDescent="0.2">
      <c r="A129" s="135"/>
      <c r="B129" s="46" t="s">
        <v>907</v>
      </c>
      <c r="C129" s="51">
        <v>3</v>
      </c>
      <c r="D129" s="141" t="s">
        <v>268</v>
      </c>
      <c r="E129" s="54">
        <v>2</v>
      </c>
      <c r="F129" s="58" t="s">
        <v>218</v>
      </c>
      <c r="G129" s="51">
        <v>114</v>
      </c>
      <c r="H129" s="56" t="s">
        <v>928</v>
      </c>
      <c r="I129" s="54">
        <v>514</v>
      </c>
      <c r="J129" s="58" t="s">
        <v>929</v>
      </c>
      <c r="K129" s="51">
        <v>37</v>
      </c>
      <c r="L129" s="56" t="s">
        <v>930</v>
      </c>
      <c r="M129" s="54">
        <v>632</v>
      </c>
      <c r="N129" s="58" t="s">
        <v>931</v>
      </c>
      <c r="O129" s="51">
        <v>14</v>
      </c>
      <c r="P129" s="56" t="s">
        <v>398</v>
      </c>
      <c r="Q129" s="54">
        <v>36</v>
      </c>
      <c r="R129" s="58" t="s">
        <v>932</v>
      </c>
      <c r="S129" s="51">
        <v>1</v>
      </c>
      <c r="T129" s="56" t="s">
        <v>160</v>
      </c>
      <c r="U129" s="54">
        <v>623</v>
      </c>
      <c r="V129" s="58" t="s">
        <v>933</v>
      </c>
    </row>
    <row r="130" spans="1:22" x14ac:dyDescent="0.2">
      <c r="A130" s="135"/>
      <c r="B130" s="46" t="s">
        <v>847</v>
      </c>
      <c r="C130" s="51">
        <v>3</v>
      </c>
      <c r="D130" s="141" t="s">
        <v>363</v>
      </c>
      <c r="E130" s="54">
        <v>3</v>
      </c>
      <c r="F130" s="58" t="s">
        <v>211</v>
      </c>
      <c r="G130" s="51">
        <v>104</v>
      </c>
      <c r="H130" s="56" t="s">
        <v>867</v>
      </c>
      <c r="I130" s="54">
        <v>535</v>
      </c>
      <c r="J130" s="58" t="s">
        <v>868</v>
      </c>
      <c r="K130" s="51">
        <v>37</v>
      </c>
      <c r="L130" s="56" t="s">
        <v>869</v>
      </c>
      <c r="M130" s="54">
        <v>560</v>
      </c>
      <c r="N130" s="58" t="s">
        <v>870</v>
      </c>
      <c r="O130" s="51">
        <v>16</v>
      </c>
      <c r="P130" s="56" t="s">
        <v>871</v>
      </c>
      <c r="Q130" s="54">
        <v>41</v>
      </c>
      <c r="R130" s="58" t="s">
        <v>872</v>
      </c>
      <c r="S130" s="51">
        <v>1</v>
      </c>
      <c r="T130" s="56" t="s">
        <v>160</v>
      </c>
      <c r="U130" s="54">
        <v>699</v>
      </c>
      <c r="V130" s="58" t="s">
        <v>873</v>
      </c>
    </row>
    <row r="131" spans="1:22" x14ac:dyDescent="0.2">
      <c r="A131" s="135"/>
      <c r="B131" s="46" t="s">
        <v>777</v>
      </c>
      <c r="C131" s="51">
        <v>4</v>
      </c>
      <c r="D131" s="141" t="s">
        <v>715</v>
      </c>
      <c r="E131" s="54">
        <v>4</v>
      </c>
      <c r="F131" s="58" t="s">
        <v>333</v>
      </c>
      <c r="G131" s="51">
        <v>126</v>
      </c>
      <c r="H131" s="56" t="s">
        <v>790</v>
      </c>
      <c r="I131" s="54">
        <v>600</v>
      </c>
      <c r="J131" s="58" t="s">
        <v>793</v>
      </c>
      <c r="K131" s="51">
        <v>40</v>
      </c>
      <c r="L131" s="56" t="s">
        <v>794</v>
      </c>
      <c r="M131" s="54">
        <v>432</v>
      </c>
      <c r="N131" s="58" t="s">
        <v>795</v>
      </c>
      <c r="O131" s="51">
        <v>14</v>
      </c>
      <c r="P131" s="56" t="s">
        <v>135</v>
      </c>
      <c r="Q131" s="54">
        <v>41</v>
      </c>
      <c r="R131" s="58" t="s">
        <v>797</v>
      </c>
      <c r="S131" s="51">
        <v>1</v>
      </c>
      <c r="T131" s="56" t="s">
        <v>137</v>
      </c>
      <c r="U131" s="54">
        <v>767</v>
      </c>
      <c r="V131" s="58" t="s">
        <v>798</v>
      </c>
    </row>
    <row r="132" spans="1:22" x14ac:dyDescent="0.2">
      <c r="A132" s="135"/>
      <c r="B132" s="46" t="s">
        <v>713</v>
      </c>
      <c r="C132" s="51">
        <v>3</v>
      </c>
      <c r="D132" s="141" t="s">
        <v>105</v>
      </c>
      <c r="E132" s="54">
        <v>3</v>
      </c>
      <c r="F132" s="58" t="s">
        <v>204</v>
      </c>
      <c r="G132" s="51">
        <v>104</v>
      </c>
      <c r="H132" s="56" t="s">
        <v>738</v>
      </c>
      <c r="I132" s="54">
        <v>542</v>
      </c>
      <c r="J132" s="58" t="s">
        <v>739</v>
      </c>
      <c r="K132" s="51">
        <v>37</v>
      </c>
      <c r="L132" s="56" t="s">
        <v>740</v>
      </c>
      <c r="M132" s="54">
        <v>367</v>
      </c>
      <c r="N132" s="58" t="s">
        <v>741</v>
      </c>
      <c r="O132" s="51">
        <v>11</v>
      </c>
      <c r="P132" s="56" t="s">
        <v>339</v>
      </c>
      <c r="Q132" s="54">
        <v>40</v>
      </c>
      <c r="R132" s="58" t="s">
        <v>742</v>
      </c>
      <c r="S132" s="51">
        <v>1</v>
      </c>
      <c r="T132" s="56" t="s">
        <v>137</v>
      </c>
      <c r="U132" s="54">
        <v>541</v>
      </c>
      <c r="V132" s="58" t="s">
        <v>743</v>
      </c>
    </row>
    <row r="133" spans="1:22" x14ac:dyDescent="0.2">
      <c r="A133" s="135"/>
      <c r="B133" s="46" t="s">
        <v>650</v>
      </c>
      <c r="C133" s="51">
        <v>3</v>
      </c>
      <c r="D133" s="141" t="s">
        <v>105</v>
      </c>
      <c r="E133" s="54">
        <v>3</v>
      </c>
      <c r="F133" s="58" t="s">
        <v>162</v>
      </c>
      <c r="G133" s="51">
        <v>195</v>
      </c>
      <c r="H133" s="56" t="s">
        <v>672</v>
      </c>
      <c r="I133" s="54">
        <v>596</v>
      </c>
      <c r="J133" s="58" t="s">
        <v>673</v>
      </c>
      <c r="K133" s="51">
        <v>33</v>
      </c>
      <c r="L133" s="56" t="s">
        <v>674</v>
      </c>
      <c r="M133" s="54">
        <v>599</v>
      </c>
      <c r="N133" s="58" t="s">
        <v>675</v>
      </c>
      <c r="O133" s="51">
        <v>13</v>
      </c>
      <c r="P133" s="56" t="s">
        <v>339</v>
      </c>
      <c r="Q133" s="54">
        <v>61</v>
      </c>
      <c r="R133" s="58" t="s">
        <v>676</v>
      </c>
      <c r="S133" s="51">
        <v>3</v>
      </c>
      <c r="T133" s="56" t="s">
        <v>204</v>
      </c>
      <c r="U133" s="54">
        <v>551</v>
      </c>
      <c r="V133" s="58" t="s">
        <v>677</v>
      </c>
    </row>
    <row r="134" spans="1:22" x14ac:dyDescent="0.2">
      <c r="B134" s="46" t="s">
        <v>361</v>
      </c>
      <c r="C134" s="51">
        <v>3</v>
      </c>
      <c r="D134" s="141" t="s">
        <v>105</v>
      </c>
      <c r="E134" s="54">
        <v>3</v>
      </c>
      <c r="F134" s="58" t="s">
        <v>260</v>
      </c>
      <c r="G134" s="51">
        <v>93</v>
      </c>
      <c r="H134" s="56" t="s">
        <v>368</v>
      </c>
      <c r="I134" s="54">
        <v>591</v>
      </c>
      <c r="J134" s="58" t="s">
        <v>377</v>
      </c>
      <c r="K134" s="51">
        <v>44</v>
      </c>
      <c r="L134" s="56" t="s">
        <v>386</v>
      </c>
      <c r="M134" s="54">
        <v>631</v>
      </c>
      <c r="N134" s="58" t="s">
        <v>538</v>
      </c>
      <c r="O134" s="51">
        <v>12</v>
      </c>
      <c r="P134" s="56" t="s">
        <v>395</v>
      </c>
      <c r="Q134" s="54">
        <v>35</v>
      </c>
      <c r="R134" s="58" t="s">
        <v>401</v>
      </c>
      <c r="S134" s="51">
        <v>3</v>
      </c>
      <c r="T134" s="56" t="s">
        <v>204</v>
      </c>
      <c r="U134" s="54">
        <v>553</v>
      </c>
      <c r="V134" s="58" t="s">
        <v>411</v>
      </c>
    </row>
    <row r="135" spans="1:22" x14ac:dyDescent="0.2">
      <c r="A135" s="155" t="s">
        <v>570</v>
      </c>
      <c r="B135" s="46" t="s">
        <v>51</v>
      </c>
      <c r="C135" s="51">
        <v>2</v>
      </c>
      <c r="D135" s="141" t="s">
        <v>107</v>
      </c>
      <c r="E135" s="54">
        <v>2</v>
      </c>
      <c r="F135" s="58" t="s">
        <v>145</v>
      </c>
      <c r="G135" s="51">
        <v>115</v>
      </c>
      <c r="H135" s="56" t="s">
        <v>198</v>
      </c>
      <c r="I135" s="54">
        <v>508</v>
      </c>
      <c r="J135" s="58" t="s">
        <v>199</v>
      </c>
      <c r="K135" s="51">
        <v>43</v>
      </c>
      <c r="L135" s="56" t="s">
        <v>200</v>
      </c>
      <c r="M135" s="54">
        <v>770</v>
      </c>
      <c r="N135" s="58" t="s">
        <v>532</v>
      </c>
      <c r="O135" s="51">
        <v>8</v>
      </c>
      <c r="P135" s="56" t="s">
        <v>201</v>
      </c>
      <c r="Q135" s="54">
        <v>38</v>
      </c>
      <c r="R135" s="58" t="s">
        <v>202</v>
      </c>
      <c r="S135" s="51">
        <v>3</v>
      </c>
      <c r="T135" s="56" t="s">
        <v>160</v>
      </c>
      <c r="U135" s="54">
        <v>575</v>
      </c>
      <c r="V135" s="58" t="s">
        <v>203</v>
      </c>
    </row>
    <row r="136" spans="1:22" ht="12.75" customHeight="1" x14ac:dyDescent="0.2">
      <c r="A136" s="155" t="s">
        <v>22</v>
      </c>
      <c r="B136" s="46" t="s">
        <v>60</v>
      </c>
      <c r="C136" s="51">
        <v>3</v>
      </c>
      <c r="D136" s="141" t="s">
        <v>204</v>
      </c>
      <c r="E136" s="54">
        <v>3</v>
      </c>
      <c r="F136" s="58" t="s">
        <v>190</v>
      </c>
      <c r="G136" s="51">
        <v>75</v>
      </c>
      <c r="H136" s="56" t="s">
        <v>205</v>
      </c>
      <c r="I136" s="54">
        <v>500</v>
      </c>
      <c r="J136" s="58" t="s">
        <v>206</v>
      </c>
      <c r="K136" s="51">
        <v>45</v>
      </c>
      <c r="L136" s="56" t="s">
        <v>207</v>
      </c>
      <c r="M136" s="54">
        <v>1090</v>
      </c>
      <c r="N136" s="58" t="s">
        <v>517</v>
      </c>
      <c r="O136" s="51">
        <v>8</v>
      </c>
      <c r="P136" s="56" t="s">
        <v>208</v>
      </c>
      <c r="Q136" s="54">
        <v>33</v>
      </c>
      <c r="R136" s="58" t="s">
        <v>209</v>
      </c>
      <c r="S136" s="51">
        <v>2</v>
      </c>
      <c r="T136" s="56" t="s">
        <v>122</v>
      </c>
      <c r="U136" s="54">
        <v>542</v>
      </c>
      <c r="V136" s="58" t="s">
        <v>210</v>
      </c>
    </row>
    <row r="137" spans="1:22" ht="12.75" customHeight="1" x14ac:dyDescent="0.2">
      <c r="A137" s="152"/>
      <c r="B137" s="46" t="s">
        <v>70</v>
      </c>
      <c r="C137" s="51">
        <v>2</v>
      </c>
      <c r="D137" s="141" t="s">
        <v>122</v>
      </c>
      <c r="E137" s="54">
        <v>3</v>
      </c>
      <c r="F137" s="58" t="s">
        <v>211</v>
      </c>
      <c r="G137" s="51">
        <v>69</v>
      </c>
      <c r="H137" s="56" t="s">
        <v>212</v>
      </c>
      <c r="I137" s="54">
        <v>490</v>
      </c>
      <c r="J137" s="58" t="s">
        <v>213</v>
      </c>
      <c r="K137" s="51">
        <v>40</v>
      </c>
      <c r="L137" s="56" t="s">
        <v>214</v>
      </c>
      <c r="M137" s="54">
        <v>1292</v>
      </c>
      <c r="N137" s="58" t="s">
        <v>524</v>
      </c>
      <c r="O137" s="51">
        <v>6</v>
      </c>
      <c r="P137" s="56" t="s">
        <v>215</v>
      </c>
      <c r="Q137" s="54">
        <v>29</v>
      </c>
      <c r="R137" s="58" t="s">
        <v>216</v>
      </c>
      <c r="S137" s="51">
        <v>2</v>
      </c>
      <c r="T137" s="56" t="s">
        <v>190</v>
      </c>
      <c r="U137" s="54">
        <v>511</v>
      </c>
      <c r="V137" s="58" t="s">
        <v>217</v>
      </c>
    </row>
    <row r="138" spans="1:22" ht="12.75" customHeight="1" x14ac:dyDescent="0.2">
      <c r="B138" s="46" t="s">
        <v>79</v>
      </c>
      <c r="C138" s="51">
        <v>2</v>
      </c>
      <c r="D138" s="141" t="s">
        <v>218</v>
      </c>
      <c r="E138" s="54">
        <v>13</v>
      </c>
      <c r="F138" s="58" t="s">
        <v>219</v>
      </c>
      <c r="G138" s="51">
        <v>122</v>
      </c>
      <c r="H138" s="56" t="s">
        <v>220</v>
      </c>
      <c r="I138" s="54">
        <v>523</v>
      </c>
      <c r="J138" s="58" t="s">
        <v>221</v>
      </c>
      <c r="K138" s="51">
        <v>51</v>
      </c>
      <c r="L138" s="56" t="s">
        <v>222</v>
      </c>
      <c r="M138" s="54">
        <v>1116</v>
      </c>
      <c r="N138" s="58" t="s">
        <v>555</v>
      </c>
      <c r="O138" s="51">
        <v>10</v>
      </c>
      <c r="P138" s="56" t="s">
        <v>223</v>
      </c>
      <c r="Q138" s="54">
        <v>42</v>
      </c>
      <c r="R138" s="58" t="s">
        <v>224</v>
      </c>
      <c r="S138" s="51">
        <v>1</v>
      </c>
      <c r="T138" s="56" t="s">
        <v>137</v>
      </c>
      <c r="U138" s="54">
        <v>543</v>
      </c>
      <c r="V138" s="58" t="s">
        <v>225</v>
      </c>
    </row>
    <row r="139" spans="1:22" s="122" customFormat="1" x14ac:dyDescent="0.2">
      <c r="A139" s="45"/>
      <c r="B139" s="46" t="s">
        <v>89</v>
      </c>
      <c r="C139" s="51">
        <v>2</v>
      </c>
      <c r="D139" s="141" t="s">
        <v>122</v>
      </c>
      <c r="E139" s="54">
        <v>15</v>
      </c>
      <c r="F139" s="58" t="s">
        <v>226</v>
      </c>
      <c r="G139" s="51">
        <v>108</v>
      </c>
      <c r="H139" s="56" t="s">
        <v>227</v>
      </c>
      <c r="I139" s="54">
        <v>513</v>
      </c>
      <c r="J139" s="58" t="s">
        <v>228</v>
      </c>
      <c r="K139" s="51">
        <v>50</v>
      </c>
      <c r="L139" s="56" t="s">
        <v>229</v>
      </c>
      <c r="M139" s="54">
        <v>1451</v>
      </c>
      <c r="N139" s="58" t="s">
        <v>554</v>
      </c>
      <c r="O139" s="51">
        <v>13</v>
      </c>
      <c r="P139" s="56" t="s">
        <v>230</v>
      </c>
      <c r="Q139" s="54">
        <v>55</v>
      </c>
      <c r="R139" s="58" t="s">
        <v>231</v>
      </c>
      <c r="S139" s="51">
        <v>1</v>
      </c>
      <c r="T139" s="56" t="s">
        <v>145</v>
      </c>
      <c r="U139" s="54">
        <v>581</v>
      </c>
      <c r="V139" s="58" t="s">
        <v>232</v>
      </c>
    </row>
    <row r="140" spans="1:22" s="122" customFormat="1" x14ac:dyDescent="0.2">
      <c r="A140" s="45"/>
      <c r="B140" s="46" t="s">
        <v>98</v>
      </c>
      <c r="C140" s="51">
        <v>2</v>
      </c>
      <c r="D140" s="141" t="s">
        <v>107</v>
      </c>
      <c r="E140" s="54">
        <v>16</v>
      </c>
      <c r="F140" s="58" t="s">
        <v>233</v>
      </c>
      <c r="G140" s="51">
        <v>186</v>
      </c>
      <c r="H140" s="56" t="s">
        <v>234</v>
      </c>
      <c r="I140" s="54">
        <v>562</v>
      </c>
      <c r="J140" s="58" t="s">
        <v>235</v>
      </c>
      <c r="K140" s="51">
        <v>59</v>
      </c>
      <c r="L140" s="56" t="s">
        <v>236</v>
      </c>
      <c r="M140" s="54">
        <v>1438</v>
      </c>
      <c r="N140" s="58" t="s">
        <v>553</v>
      </c>
      <c r="O140" s="51">
        <v>14</v>
      </c>
      <c r="P140" s="56" t="s">
        <v>237</v>
      </c>
      <c r="Q140" s="54">
        <v>69</v>
      </c>
      <c r="R140" s="58" t="s">
        <v>238</v>
      </c>
      <c r="S140" s="51">
        <v>1</v>
      </c>
      <c r="T140" s="56" t="s">
        <v>239</v>
      </c>
      <c r="U140" s="54">
        <v>778</v>
      </c>
      <c r="V140" s="58" t="s">
        <v>240</v>
      </c>
    </row>
    <row r="141" spans="1:22" s="122" customFormat="1" x14ac:dyDescent="0.2">
      <c r="A141" s="47"/>
      <c r="B141" s="48" t="s">
        <v>574</v>
      </c>
      <c r="C141" s="52">
        <v>0</v>
      </c>
      <c r="D141" s="150" t="s">
        <v>239</v>
      </c>
      <c r="E141" s="55">
        <v>19</v>
      </c>
      <c r="F141" s="59" t="s">
        <v>599</v>
      </c>
      <c r="G141" s="52">
        <v>191</v>
      </c>
      <c r="H141" s="57" t="s">
        <v>600</v>
      </c>
      <c r="I141" s="55">
        <v>671</v>
      </c>
      <c r="J141" s="59" t="s">
        <v>601</v>
      </c>
      <c r="K141" s="52">
        <v>106</v>
      </c>
      <c r="L141" s="57" t="s">
        <v>602</v>
      </c>
      <c r="M141" s="55">
        <v>1859</v>
      </c>
      <c r="N141" s="59" t="s">
        <v>603</v>
      </c>
      <c r="O141" s="52">
        <v>5</v>
      </c>
      <c r="P141" s="57" t="s">
        <v>604</v>
      </c>
      <c r="Q141" s="55">
        <v>89</v>
      </c>
      <c r="R141" s="59" t="s">
        <v>605</v>
      </c>
      <c r="S141" s="52">
        <v>0</v>
      </c>
      <c r="T141" s="57" t="s">
        <v>239</v>
      </c>
      <c r="U141" s="55">
        <v>1084</v>
      </c>
      <c r="V141" s="59" t="s">
        <v>606</v>
      </c>
    </row>
    <row r="142" spans="1:22" s="122" customFormat="1" x14ac:dyDescent="0.2">
      <c r="A142" s="53" t="s">
        <v>29</v>
      </c>
      <c r="B142" s="46"/>
      <c r="C142" s="51"/>
      <c r="D142" s="141"/>
      <c r="E142" s="51"/>
      <c r="F142" s="56"/>
      <c r="G142" s="51"/>
      <c r="H142" s="56"/>
      <c r="I142" s="51"/>
      <c r="J142" s="56"/>
      <c r="K142" s="51"/>
      <c r="L142" s="56"/>
      <c r="M142" s="51"/>
      <c r="N142" s="56"/>
      <c r="O142" s="51"/>
      <c r="P142" s="56"/>
      <c r="Q142" s="51"/>
      <c r="R142" s="56"/>
      <c r="S142" s="51"/>
      <c r="T142" s="56"/>
      <c r="U142" s="51"/>
      <c r="V142" s="56"/>
    </row>
    <row r="143" spans="1:22" s="122" customFormat="1" ht="12.75" x14ac:dyDescent="0.2">
      <c r="A143" s="135" t="s">
        <v>1145</v>
      </c>
      <c r="C143" s="177">
        <v>18</v>
      </c>
      <c r="D143" s="178"/>
      <c r="E143" s="177">
        <v>17</v>
      </c>
      <c r="F143" s="178"/>
      <c r="G143" s="177">
        <v>529</v>
      </c>
      <c r="H143" s="178"/>
      <c r="I143" s="177">
        <v>661</v>
      </c>
      <c r="J143" s="178"/>
      <c r="K143" s="177">
        <v>132</v>
      </c>
      <c r="L143" s="178"/>
      <c r="M143" s="177">
        <v>7000</v>
      </c>
      <c r="N143" s="178"/>
      <c r="O143" s="177">
        <v>33</v>
      </c>
      <c r="P143" s="178"/>
      <c r="Q143" s="177">
        <v>185</v>
      </c>
      <c r="R143" s="178"/>
      <c r="S143" s="177">
        <v>16</v>
      </c>
      <c r="T143" s="178"/>
      <c r="U143" s="177">
        <v>1234</v>
      </c>
      <c r="V143" s="178"/>
    </row>
    <row r="144" spans="1:22" s="122" customFormat="1" x14ac:dyDescent="0.2">
      <c r="A144" s="135"/>
      <c r="B144" s="136" t="s">
        <v>1802</v>
      </c>
      <c r="C144" s="46" t="s">
        <v>1433</v>
      </c>
      <c r="D144" s="102" t="s">
        <v>1500</v>
      </c>
      <c r="E144" s="54" t="s">
        <v>1799</v>
      </c>
      <c r="F144" s="58" t="s">
        <v>1808</v>
      </c>
      <c r="G144" s="46">
        <v>15</v>
      </c>
      <c r="H144" s="49" t="s">
        <v>974</v>
      </c>
      <c r="I144" s="54">
        <v>478</v>
      </c>
      <c r="J144" s="58" t="s">
        <v>1821</v>
      </c>
      <c r="K144" s="46">
        <v>14</v>
      </c>
      <c r="L144" s="49" t="s">
        <v>898</v>
      </c>
      <c r="M144" s="54" t="s">
        <v>1854</v>
      </c>
      <c r="N144" s="58" t="s">
        <v>1830</v>
      </c>
      <c r="O144" s="46"/>
      <c r="P144" s="49"/>
      <c r="Q144" s="54">
        <v>23</v>
      </c>
      <c r="R144" s="58" t="s">
        <v>1836</v>
      </c>
      <c r="S144" s="46" t="s">
        <v>1373</v>
      </c>
      <c r="T144" s="49" t="s">
        <v>1383</v>
      </c>
      <c r="U144" s="54">
        <v>647</v>
      </c>
      <c r="V144" s="58" t="s">
        <v>1843</v>
      </c>
    </row>
    <row r="145" spans="1:22" s="122" customFormat="1" x14ac:dyDescent="0.2">
      <c r="A145" s="135"/>
      <c r="B145" s="136" t="s">
        <v>1754</v>
      </c>
      <c r="C145" s="46" t="s">
        <v>1373</v>
      </c>
      <c r="D145" s="102" t="s">
        <v>1391</v>
      </c>
      <c r="E145" s="54" t="s">
        <v>1405</v>
      </c>
      <c r="F145" s="58" t="s">
        <v>1462</v>
      </c>
      <c r="G145" s="46">
        <v>16</v>
      </c>
      <c r="H145" s="49" t="s">
        <v>1759</v>
      </c>
      <c r="I145" s="54">
        <v>443</v>
      </c>
      <c r="J145" s="58" t="s">
        <v>1765</v>
      </c>
      <c r="K145" s="46">
        <v>17</v>
      </c>
      <c r="L145" s="49" t="s">
        <v>1770</v>
      </c>
      <c r="M145" s="54" t="s">
        <v>1796</v>
      </c>
      <c r="N145" s="58" t="s">
        <v>1777</v>
      </c>
      <c r="O145" s="46"/>
      <c r="P145" s="49"/>
      <c r="Q145" s="54">
        <v>18</v>
      </c>
      <c r="R145" s="58" t="s">
        <v>1782</v>
      </c>
      <c r="S145" s="46" t="s">
        <v>1373</v>
      </c>
      <c r="T145" s="49" t="s">
        <v>1465</v>
      </c>
      <c r="U145" s="54">
        <v>611</v>
      </c>
      <c r="V145" s="58" t="s">
        <v>1788</v>
      </c>
    </row>
    <row r="146" spans="1:22" s="122" customFormat="1" x14ac:dyDescent="0.2">
      <c r="A146" s="135"/>
      <c r="B146" s="136" t="s">
        <v>1702</v>
      </c>
      <c r="C146" s="46" t="s">
        <v>1373</v>
      </c>
      <c r="D146" s="45" t="s">
        <v>1711</v>
      </c>
      <c r="E146" s="54">
        <v>1</v>
      </c>
      <c r="F146" s="58" t="s">
        <v>182</v>
      </c>
      <c r="G146" s="46">
        <v>13</v>
      </c>
      <c r="H146" s="49" t="s">
        <v>1278</v>
      </c>
      <c r="I146" s="54">
        <v>414</v>
      </c>
      <c r="J146" s="58" t="s">
        <v>1746</v>
      </c>
      <c r="K146" s="46">
        <v>14</v>
      </c>
      <c r="L146" s="49" t="s">
        <v>57</v>
      </c>
      <c r="M146" s="54" t="s">
        <v>1747</v>
      </c>
      <c r="N146" s="58" t="s">
        <v>1748</v>
      </c>
      <c r="O146" s="46">
        <v>6</v>
      </c>
      <c r="P146" s="49" t="s">
        <v>803</v>
      </c>
      <c r="Q146" s="54">
        <v>16</v>
      </c>
      <c r="R146" s="58" t="s">
        <v>242</v>
      </c>
      <c r="S146" s="46" t="s">
        <v>1373</v>
      </c>
      <c r="T146" s="49" t="s">
        <v>1711</v>
      </c>
      <c r="U146" s="54">
        <v>562</v>
      </c>
      <c r="V146" s="58" t="s">
        <v>1749</v>
      </c>
    </row>
    <row r="147" spans="1:22" s="122" customFormat="1" x14ac:dyDescent="0.2">
      <c r="A147" s="135"/>
      <c r="B147" s="136" t="s">
        <v>1637</v>
      </c>
      <c r="C147" s="46" t="s">
        <v>1373</v>
      </c>
      <c r="D147" s="45" t="s">
        <v>1383</v>
      </c>
      <c r="E147" s="54">
        <v>1</v>
      </c>
      <c r="F147" s="58" t="s">
        <v>934</v>
      </c>
      <c r="G147" s="46">
        <v>16</v>
      </c>
      <c r="H147" s="49" t="s">
        <v>1661</v>
      </c>
      <c r="I147" s="54">
        <v>447</v>
      </c>
      <c r="J147" s="58" t="s">
        <v>1662</v>
      </c>
      <c r="K147" s="46">
        <v>17</v>
      </c>
      <c r="L147" s="49" t="s">
        <v>889</v>
      </c>
      <c r="M147" s="54" t="s">
        <v>1678</v>
      </c>
      <c r="N147" s="58" t="s">
        <v>1663</v>
      </c>
      <c r="O147" s="46">
        <v>5</v>
      </c>
      <c r="P147" s="49" t="s">
        <v>172</v>
      </c>
      <c r="Q147" s="54">
        <v>22</v>
      </c>
      <c r="R147" s="58" t="s">
        <v>1664</v>
      </c>
      <c r="S147" s="46" t="s">
        <v>1373</v>
      </c>
      <c r="T147" s="49" t="s">
        <v>1383</v>
      </c>
      <c r="U147" s="54">
        <v>548</v>
      </c>
      <c r="V147" s="58" t="s">
        <v>1665</v>
      </c>
    </row>
    <row r="148" spans="1:22" s="122" customFormat="1" x14ac:dyDescent="0.2">
      <c r="A148" s="135"/>
      <c r="B148" s="136" t="s">
        <v>1592</v>
      </c>
      <c r="C148" s="46" t="s">
        <v>1373</v>
      </c>
      <c r="D148" s="45" t="s">
        <v>1383</v>
      </c>
      <c r="E148" s="54" t="s">
        <v>1405</v>
      </c>
      <c r="F148" s="58" t="s">
        <v>1615</v>
      </c>
      <c r="G148" s="46">
        <v>16</v>
      </c>
      <c r="H148" s="49" t="s">
        <v>1616</v>
      </c>
      <c r="I148" s="54">
        <v>364</v>
      </c>
      <c r="J148" s="58" t="s">
        <v>1617</v>
      </c>
      <c r="K148" s="46" t="s">
        <v>1634</v>
      </c>
      <c r="L148" s="49" t="s">
        <v>1618</v>
      </c>
      <c r="M148" s="54" t="s">
        <v>1591</v>
      </c>
      <c r="N148" s="58" t="s">
        <v>1619</v>
      </c>
      <c r="O148" s="46">
        <v>6</v>
      </c>
      <c r="P148" s="49" t="s">
        <v>325</v>
      </c>
      <c r="Q148" s="54">
        <v>16</v>
      </c>
      <c r="R148" s="58" t="s">
        <v>1620</v>
      </c>
      <c r="S148" s="46" t="s">
        <v>1373</v>
      </c>
      <c r="T148" s="49" t="s">
        <v>1383</v>
      </c>
      <c r="U148" s="54">
        <v>511</v>
      </c>
      <c r="V148" s="58" t="s">
        <v>1621</v>
      </c>
    </row>
    <row r="149" spans="1:22" s="122" customFormat="1" x14ac:dyDescent="0.2">
      <c r="A149" s="135"/>
      <c r="B149" s="136" t="s">
        <v>1545</v>
      </c>
      <c r="C149" s="46" t="s">
        <v>1373</v>
      </c>
      <c r="D149" s="45" t="s">
        <v>1383</v>
      </c>
      <c r="E149" s="54" t="s">
        <v>1405</v>
      </c>
      <c r="F149" s="58" t="s">
        <v>1462</v>
      </c>
      <c r="G149" s="46">
        <v>17</v>
      </c>
      <c r="H149" s="49" t="s">
        <v>1550</v>
      </c>
      <c r="I149" s="54">
        <v>334</v>
      </c>
      <c r="J149" s="58" t="s">
        <v>1557</v>
      </c>
      <c r="K149" s="46" t="s">
        <v>1542</v>
      </c>
      <c r="L149" s="49" t="s">
        <v>1563</v>
      </c>
      <c r="M149" s="54" t="s">
        <v>1570</v>
      </c>
      <c r="N149" s="58" t="s">
        <v>1571</v>
      </c>
      <c r="O149" s="46">
        <v>4</v>
      </c>
      <c r="P149" s="49" t="s">
        <v>115</v>
      </c>
      <c r="Q149" s="54">
        <v>12</v>
      </c>
      <c r="R149" s="58" t="s">
        <v>1579</v>
      </c>
      <c r="S149" s="46" t="s">
        <v>1373</v>
      </c>
      <c r="T149" s="49" t="s">
        <v>1383</v>
      </c>
      <c r="U149" s="54">
        <v>417</v>
      </c>
      <c r="V149" s="58" t="s">
        <v>1585</v>
      </c>
    </row>
    <row r="150" spans="1:22" s="136" customFormat="1" x14ac:dyDescent="0.2">
      <c r="A150" s="135"/>
      <c r="B150" s="139" t="s">
        <v>1499</v>
      </c>
      <c r="C150" s="46" t="s">
        <v>1373</v>
      </c>
      <c r="D150" s="45" t="s">
        <v>1383</v>
      </c>
      <c r="E150" s="54" t="s">
        <v>1405</v>
      </c>
      <c r="F150" s="58" t="s">
        <v>1462</v>
      </c>
      <c r="G150" s="46">
        <v>15</v>
      </c>
      <c r="H150" s="49" t="s">
        <v>708</v>
      </c>
      <c r="I150" s="54">
        <v>360</v>
      </c>
      <c r="J150" s="58" t="s">
        <v>1524</v>
      </c>
      <c r="K150" s="46" t="s">
        <v>1437</v>
      </c>
      <c r="L150" s="49" t="s">
        <v>1525</v>
      </c>
      <c r="M150" s="54" t="s">
        <v>1498</v>
      </c>
      <c r="N150" s="58" t="s">
        <v>1526</v>
      </c>
      <c r="O150" s="46">
        <v>4</v>
      </c>
      <c r="P150" s="49" t="s">
        <v>115</v>
      </c>
      <c r="Q150" s="54">
        <v>14</v>
      </c>
      <c r="R150" s="58" t="s">
        <v>1527</v>
      </c>
      <c r="S150" s="46" t="s">
        <v>1373</v>
      </c>
      <c r="T150" s="49" t="s">
        <v>1383</v>
      </c>
      <c r="U150" s="54">
        <v>463</v>
      </c>
      <c r="V150" s="58" t="s">
        <v>1528</v>
      </c>
    </row>
    <row r="151" spans="1:22" s="136" customFormat="1" x14ac:dyDescent="0.2">
      <c r="A151" s="135"/>
      <c r="B151" s="139" t="s">
        <v>1440</v>
      </c>
      <c r="C151" s="46" t="s">
        <v>1373</v>
      </c>
      <c r="D151" s="45" t="s">
        <v>1383</v>
      </c>
      <c r="E151" s="54" t="s">
        <v>1405</v>
      </c>
      <c r="F151" s="58" t="s">
        <v>1462</v>
      </c>
      <c r="G151" s="46">
        <v>12</v>
      </c>
      <c r="H151" s="49" t="s">
        <v>722</v>
      </c>
      <c r="I151" s="54">
        <v>365</v>
      </c>
      <c r="J151" s="58" t="s">
        <v>1463</v>
      </c>
      <c r="K151" s="46" t="s">
        <v>1437</v>
      </c>
      <c r="L151" s="49" t="s">
        <v>1494</v>
      </c>
      <c r="M151" s="54" t="s">
        <v>1439</v>
      </c>
      <c r="N151" s="58" t="s">
        <v>1464</v>
      </c>
      <c r="O151" s="46">
        <v>4</v>
      </c>
      <c r="P151" s="49" t="s">
        <v>241</v>
      </c>
      <c r="Q151" s="54">
        <v>24</v>
      </c>
      <c r="R151" s="58" t="s">
        <v>998</v>
      </c>
      <c r="S151" s="46" t="s">
        <v>1373</v>
      </c>
      <c r="T151" s="49" t="s">
        <v>1465</v>
      </c>
      <c r="U151" s="54">
        <v>431</v>
      </c>
      <c r="V151" s="58" t="s">
        <v>1466</v>
      </c>
    </row>
    <row r="152" spans="1:22" x14ac:dyDescent="0.2">
      <c r="A152" s="135"/>
      <c r="B152" s="139" t="s">
        <v>1377</v>
      </c>
      <c r="C152" s="46" t="s">
        <v>1373</v>
      </c>
      <c r="D152" s="45" t="s">
        <v>1383</v>
      </c>
      <c r="E152" s="54" t="s">
        <v>1405</v>
      </c>
      <c r="F152" s="58" t="s">
        <v>1406</v>
      </c>
      <c r="G152" s="46">
        <v>11</v>
      </c>
      <c r="H152" s="49" t="s">
        <v>722</v>
      </c>
      <c r="I152" s="54">
        <v>342</v>
      </c>
      <c r="J152" s="58" t="s">
        <v>1407</v>
      </c>
      <c r="K152" s="46">
        <v>14</v>
      </c>
      <c r="L152" s="49" t="s">
        <v>747</v>
      </c>
      <c r="M152" s="54" t="s">
        <v>1375</v>
      </c>
      <c r="N152" s="58" t="s">
        <v>1408</v>
      </c>
      <c r="O152" s="46">
        <v>5</v>
      </c>
      <c r="P152" s="49" t="s">
        <v>778</v>
      </c>
      <c r="Q152" s="54">
        <v>16</v>
      </c>
      <c r="R152" s="58" t="s">
        <v>1409</v>
      </c>
      <c r="S152" s="46" t="s">
        <v>1373</v>
      </c>
      <c r="T152" s="49" t="s">
        <v>1383</v>
      </c>
      <c r="U152" s="54">
        <v>446</v>
      </c>
      <c r="V152" s="58" t="s">
        <v>1404</v>
      </c>
    </row>
    <row r="153" spans="1:22" ht="12.75" customHeight="1" x14ac:dyDescent="0.2">
      <c r="A153" s="135"/>
      <c r="B153" s="139" t="s">
        <v>1315</v>
      </c>
      <c r="C153" s="46">
        <v>1</v>
      </c>
      <c r="D153" s="45" t="s">
        <v>160</v>
      </c>
      <c r="E153" s="54">
        <v>1</v>
      </c>
      <c r="F153" s="58" t="s">
        <v>239</v>
      </c>
      <c r="G153" s="46">
        <v>15</v>
      </c>
      <c r="H153" s="49" t="s">
        <v>958</v>
      </c>
      <c r="I153" s="54">
        <v>398</v>
      </c>
      <c r="J153" s="58" t="s">
        <v>1342</v>
      </c>
      <c r="K153" s="46">
        <v>13</v>
      </c>
      <c r="L153" s="49" t="s">
        <v>898</v>
      </c>
      <c r="M153" s="54">
        <v>411</v>
      </c>
      <c r="N153" s="58" t="s">
        <v>1343</v>
      </c>
      <c r="O153" s="46">
        <v>4</v>
      </c>
      <c r="P153" s="49" t="s">
        <v>160</v>
      </c>
      <c r="Q153" s="54">
        <v>21</v>
      </c>
      <c r="R153" s="58" t="s">
        <v>1344</v>
      </c>
      <c r="S153" s="46">
        <v>1</v>
      </c>
      <c r="T153" s="49" t="s">
        <v>145</v>
      </c>
      <c r="U153" s="54">
        <v>487</v>
      </c>
      <c r="V153" s="58" t="s">
        <v>1345</v>
      </c>
    </row>
    <row r="154" spans="1:22" ht="12.75" customHeight="1" x14ac:dyDescent="0.2">
      <c r="A154" s="135"/>
      <c r="B154" s="139" t="s">
        <v>1260</v>
      </c>
      <c r="C154" s="46">
        <v>1</v>
      </c>
      <c r="D154" s="45" t="s">
        <v>145</v>
      </c>
      <c r="E154" s="54">
        <v>1</v>
      </c>
      <c r="F154" s="58" t="s">
        <v>239</v>
      </c>
      <c r="G154" s="46">
        <v>17</v>
      </c>
      <c r="H154" s="49" t="s">
        <v>1288</v>
      </c>
      <c r="I154" s="54">
        <v>399</v>
      </c>
      <c r="J154" s="58" t="s">
        <v>1289</v>
      </c>
      <c r="K154" s="46">
        <v>14</v>
      </c>
      <c r="L154" s="49" t="s">
        <v>398</v>
      </c>
      <c r="M154" s="54">
        <v>359</v>
      </c>
      <c r="N154" s="58" t="s">
        <v>1290</v>
      </c>
      <c r="O154" s="46">
        <v>5</v>
      </c>
      <c r="P154" s="49" t="s">
        <v>116</v>
      </c>
      <c r="Q154" s="54">
        <v>13</v>
      </c>
      <c r="R154" s="58" t="s">
        <v>339</v>
      </c>
      <c r="S154" s="46">
        <v>5</v>
      </c>
      <c r="T154" s="49" t="s">
        <v>363</v>
      </c>
      <c r="U154" s="54">
        <v>452</v>
      </c>
      <c r="V154" s="58" t="s">
        <v>1280</v>
      </c>
    </row>
    <row r="155" spans="1:22" ht="12.75" customHeight="1" x14ac:dyDescent="0.2">
      <c r="A155" s="49"/>
      <c r="B155" s="139" t="s">
        <v>1203</v>
      </c>
      <c r="C155" s="46">
        <v>1</v>
      </c>
      <c r="D155" s="45" t="s">
        <v>107</v>
      </c>
      <c r="E155" s="54">
        <v>1</v>
      </c>
      <c r="F155" s="58" t="s">
        <v>934</v>
      </c>
      <c r="G155" s="46">
        <v>19</v>
      </c>
      <c r="H155" s="49" t="s">
        <v>1227</v>
      </c>
      <c r="I155" s="54">
        <v>386</v>
      </c>
      <c r="J155" s="58" t="s">
        <v>1228</v>
      </c>
      <c r="K155" s="46">
        <v>16</v>
      </c>
      <c r="L155" s="49" t="s">
        <v>747</v>
      </c>
      <c r="M155" s="54">
        <v>402</v>
      </c>
      <c r="N155" s="58" t="s">
        <v>1229</v>
      </c>
      <c r="O155" s="46">
        <v>5</v>
      </c>
      <c r="P155" s="49" t="s">
        <v>154</v>
      </c>
      <c r="Q155" s="54">
        <v>14</v>
      </c>
      <c r="R155" s="58" t="s">
        <v>183</v>
      </c>
      <c r="S155" s="46">
        <v>4</v>
      </c>
      <c r="T155" s="49" t="s">
        <v>268</v>
      </c>
      <c r="U155" s="54">
        <v>416</v>
      </c>
      <c r="V155" s="58" t="s">
        <v>1230</v>
      </c>
    </row>
    <row r="156" spans="1:22" s="122" customFormat="1" x14ac:dyDescent="0.2">
      <c r="A156" s="49"/>
      <c r="B156" s="139" t="s">
        <v>1144</v>
      </c>
      <c r="C156" s="46">
        <v>0</v>
      </c>
      <c r="D156" s="45" t="s">
        <v>451</v>
      </c>
      <c r="E156" s="54">
        <v>2</v>
      </c>
      <c r="F156" s="58" t="s">
        <v>934</v>
      </c>
      <c r="G156" s="46">
        <v>23</v>
      </c>
      <c r="H156" s="49" t="s">
        <v>1166</v>
      </c>
      <c r="I156" s="54">
        <v>393</v>
      </c>
      <c r="J156" s="58" t="s">
        <v>1200</v>
      </c>
      <c r="K156" s="46">
        <v>17</v>
      </c>
      <c r="L156" s="49" t="s">
        <v>1167</v>
      </c>
      <c r="M156" s="54">
        <v>413</v>
      </c>
      <c r="N156" s="58" t="s">
        <v>1201</v>
      </c>
      <c r="O156" s="46">
        <v>5</v>
      </c>
      <c r="P156" s="49" t="s">
        <v>778</v>
      </c>
      <c r="Q156" s="54">
        <v>14</v>
      </c>
      <c r="R156" s="58" t="s">
        <v>1151</v>
      </c>
      <c r="S156" s="46">
        <v>0</v>
      </c>
      <c r="T156" s="49" t="s">
        <v>451</v>
      </c>
      <c r="U156" s="54">
        <v>418</v>
      </c>
      <c r="V156" s="58" t="s">
        <v>1202</v>
      </c>
    </row>
    <row r="157" spans="1:22" ht="12.75" customHeight="1" x14ac:dyDescent="0.2"/>
    <row r="158" spans="1:22" s="122" customFormat="1" x14ac:dyDescent="0.2">
      <c r="A158" s="135" t="s">
        <v>1146</v>
      </c>
      <c r="B158" s="46"/>
      <c r="C158" s="179">
        <v>18</v>
      </c>
      <c r="D158" s="179"/>
      <c r="E158" s="179">
        <v>17</v>
      </c>
      <c r="F158" s="179"/>
      <c r="G158" s="179">
        <v>529</v>
      </c>
      <c r="H158" s="179"/>
      <c r="I158" s="179">
        <v>661</v>
      </c>
      <c r="J158" s="179"/>
      <c r="K158" s="179">
        <v>132</v>
      </c>
      <c r="L158" s="179"/>
      <c r="M158" s="179">
        <v>7000</v>
      </c>
      <c r="N158" s="179"/>
      <c r="O158" s="179">
        <v>33</v>
      </c>
      <c r="P158" s="179"/>
      <c r="Q158" s="179">
        <v>185</v>
      </c>
      <c r="R158" s="179"/>
      <c r="S158" s="179">
        <v>16</v>
      </c>
      <c r="T158" s="179"/>
      <c r="U158" s="179">
        <v>1234</v>
      </c>
      <c r="V158" s="179"/>
    </row>
    <row r="159" spans="1:22" ht="12.75" customHeight="1" x14ac:dyDescent="0.2">
      <c r="A159" s="135"/>
      <c r="B159" s="139" t="s">
        <v>1087</v>
      </c>
      <c r="C159" s="51">
        <v>0</v>
      </c>
      <c r="D159" s="141" t="s">
        <v>239</v>
      </c>
      <c r="E159" s="54">
        <v>1</v>
      </c>
      <c r="F159" s="58" t="s">
        <v>137</v>
      </c>
      <c r="G159" s="51">
        <v>19</v>
      </c>
      <c r="H159" s="56" t="s">
        <v>1113</v>
      </c>
      <c r="I159" s="54">
        <v>372</v>
      </c>
      <c r="J159" s="58" t="s">
        <v>1114</v>
      </c>
      <c r="K159" s="51">
        <v>14</v>
      </c>
      <c r="L159" s="56" t="s">
        <v>369</v>
      </c>
      <c r="M159" s="54">
        <v>666</v>
      </c>
      <c r="N159" s="58" t="s">
        <v>1115</v>
      </c>
      <c r="O159" s="51">
        <v>3</v>
      </c>
      <c r="P159" s="56" t="s">
        <v>254</v>
      </c>
      <c r="Q159" s="54">
        <v>14</v>
      </c>
      <c r="R159" s="58" t="s">
        <v>925</v>
      </c>
      <c r="S159" s="51">
        <v>0</v>
      </c>
      <c r="T159" s="56" t="s">
        <v>451</v>
      </c>
      <c r="U159" s="54">
        <v>410</v>
      </c>
      <c r="V159" s="58" t="s">
        <v>1116</v>
      </c>
    </row>
    <row r="160" spans="1:22" s="122" customFormat="1" x14ac:dyDescent="0.2">
      <c r="A160" s="135"/>
      <c r="B160" s="139" t="s">
        <v>1028</v>
      </c>
      <c r="C160" s="51">
        <v>2</v>
      </c>
      <c r="D160" s="141" t="s">
        <v>107</v>
      </c>
      <c r="E160" s="54">
        <v>1</v>
      </c>
      <c r="F160" s="58" t="s">
        <v>137</v>
      </c>
      <c r="G160" s="51">
        <v>26</v>
      </c>
      <c r="H160" s="56" t="s">
        <v>1055</v>
      </c>
      <c r="I160" s="54">
        <v>448</v>
      </c>
      <c r="J160" s="58" t="s">
        <v>1056</v>
      </c>
      <c r="K160" s="51">
        <v>17</v>
      </c>
      <c r="L160" s="56" t="s">
        <v>266</v>
      </c>
      <c r="M160" s="54">
        <v>885</v>
      </c>
      <c r="N160" s="58" t="s">
        <v>1057</v>
      </c>
      <c r="O160" s="51">
        <v>4</v>
      </c>
      <c r="P160" s="56" t="s">
        <v>115</v>
      </c>
      <c r="Q160" s="54">
        <v>21</v>
      </c>
      <c r="R160" s="58" t="s">
        <v>1058</v>
      </c>
      <c r="S160" s="51">
        <v>5</v>
      </c>
      <c r="T160" s="56" t="s">
        <v>160</v>
      </c>
      <c r="U160" s="54">
        <v>446</v>
      </c>
      <c r="V160" s="58" t="s">
        <v>1059</v>
      </c>
    </row>
    <row r="161" spans="1:22" ht="12.75" customHeight="1" x14ac:dyDescent="0.2">
      <c r="A161" s="135"/>
      <c r="B161" s="139" t="s">
        <v>969</v>
      </c>
      <c r="C161" s="51">
        <v>1</v>
      </c>
      <c r="D161" s="141" t="s">
        <v>145</v>
      </c>
      <c r="E161" s="54">
        <v>1</v>
      </c>
      <c r="F161" s="58" t="s">
        <v>137</v>
      </c>
      <c r="G161" s="51">
        <v>18</v>
      </c>
      <c r="H161" s="56" t="s">
        <v>996</v>
      </c>
      <c r="I161" s="54">
        <v>424</v>
      </c>
      <c r="J161" s="58" t="s">
        <v>997</v>
      </c>
      <c r="K161" s="51">
        <v>20</v>
      </c>
      <c r="L161" s="56" t="s">
        <v>998</v>
      </c>
      <c r="M161" s="54">
        <v>510</v>
      </c>
      <c r="N161" s="58" t="s">
        <v>999</v>
      </c>
      <c r="O161" s="51">
        <v>4</v>
      </c>
      <c r="P161" s="56" t="s">
        <v>363</v>
      </c>
      <c r="Q161" s="54">
        <v>23</v>
      </c>
      <c r="R161" s="58" t="s">
        <v>1000</v>
      </c>
      <c r="S161" s="51">
        <v>5</v>
      </c>
      <c r="T161" s="56" t="s">
        <v>262</v>
      </c>
      <c r="U161" s="54">
        <v>391</v>
      </c>
      <c r="V161" s="58" t="s">
        <v>1001</v>
      </c>
    </row>
    <row r="162" spans="1:22" ht="12.75" customHeight="1" x14ac:dyDescent="0.2">
      <c r="A162" s="135"/>
      <c r="B162" s="46" t="s">
        <v>907</v>
      </c>
      <c r="C162" s="51">
        <v>1</v>
      </c>
      <c r="D162" s="141" t="s">
        <v>145</v>
      </c>
      <c r="E162" s="54">
        <v>1</v>
      </c>
      <c r="F162" s="58" t="s">
        <v>934</v>
      </c>
      <c r="G162" s="51">
        <v>21</v>
      </c>
      <c r="H162" s="56" t="s">
        <v>918</v>
      </c>
      <c r="I162" s="54">
        <v>399</v>
      </c>
      <c r="J162" s="58" t="s">
        <v>935</v>
      </c>
      <c r="K162" s="51">
        <v>16</v>
      </c>
      <c r="L162" s="56" t="s">
        <v>936</v>
      </c>
      <c r="M162" s="54">
        <v>480</v>
      </c>
      <c r="N162" s="58" t="s">
        <v>937</v>
      </c>
      <c r="O162" s="51">
        <v>4</v>
      </c>
      <c r="P162" s="56" t="s">
        <v>241</v>
      </c>
      <c r="Q162" s="54">
        <v>14</v>
      </c>
      <c r="R162" s="58" t="s">
        <v>938</v>
      </c>
      <c r="S162" s="51">
        <v>4</v>
      </c>
      <c r="T162" s="56" t="s">
        <v>160</v>
      </c>
      <c r="U162" s="54">
        <v>388</v>
      </c>
      <c r="V162" s="58" t="s">
        <v>939</v>
      </c>
    </row>
    <row r="163" spans="1:22" ht="12.75" customHeight="1" x14ac:dyDescent="0.2">
      <c r="A163" s="135"/>
      <c r="B163" s="46" t="s">
        <v>847</v>
      </c>
      <c r="C163" s="51">
        <v>3</v>
      </c>
      <c r="D163" s="141" t="s">
        <v>204</v>
      </c>
      <c r="E163" s="54">
        <v>2</v>
      </c>
      <c r="F163" s="58" t="s">
        <v>182</v>
      </c>
      <c r="G163" s="51">
        <v>22</v>
      </c>
      <c r="H163" s="56" t="s">
        <v>874</v>
      </c>
      <c r="I163" s="54">
        <v>429</v>
      </c>
      <c r="J163" s="58" t="s">
        <v>875</v>
      </c>
      <c r="K163" s="51">
        <v>21</v>
      </c>
      <c r="L163" s="56" t="s">
        <v>248</v>
      </c>
      <c r="M163" s="54">
        <v>362</v>
      </c>
      <c r="N163" s="58" t="s">
        <v>876</v>
      </c>
      <c r="O163" s="51">
        <v>5</v>
      </c>
      <c r="P163" s="56" t="s">
        <v>116</v>
      </c>
      <c r="Q163" s="54">
        <v>17</v>
      </c>
      <c r="R163" s="58" t="s">
        <v>877</v>
      </c>
      <c r="S163" s="51">
        <v>5</v>
      </c>
      <c r="T163" s="56" t="s">
        <v>293</v>
      </c>
      <c r="U163" s="54">
        <v>401</v>
      </c>
      <c r="V163" s="58" t="s">
        <v>878</v>
      </c>
    </row>
    <row r="164" spans="1:22" ht="12.75" customHeight="1" x14ac:dyDescent="0.2">
      <c r="A164" s="135"/>
      <c r="B164" s="46" t="s">
        <v>777</v>
      </c>
      <c r="C164" s="51">
        <v>2</v>
      </c>
      <c r="D164" s="141" t="s">
        <v>122</v>
      </c>
      <c r="E164" s="54">
        <v>2</v>
      </c>
      <c r="F164" s="58" t="s">
        <v>182</v>
      </c>
      <c r="G164" s="51">
        <v>19</v>
      </c>
      <c r="H164" s="56" t="s">
        <v>833</v>
      </c>
      <c r="I164" s="54">
        <v>447</v>
      </c>
      <c r="J164" s="58" t="s">
        <v>807</v>
      </c>
      <c r="K164" s="51">
        <v>23</v>
      </c>
      <c r="L164" s="56" t="s">
        <v>834</v>
      </c>
      <c r="M164" s="54">
        <v>337</v>
      </c>
      <c r="N164" s="58" t="s">
        <v>804</v>
      </c>
      <c r="O164" s="51">
        <v>5</v>
      </c>
      <c r="P164" s="56" t="s">
        <v>803</v>
      </c>
      <c r="Q164" s="54">
        <v>21</v>
      </c>
      <c r="R164" s="58" t="s">
        <v>801</v>
      </c>
      <c r="S164" s="51">
        <v>3</v>
      </c>
      <c r="T164" s="56" t="s">
        <v>190</v>
      </c>
      <c r="U164" s="54">
        <v>434</v>
      </c>
      <c r="V164" s="58" t="s">
        <v>835</v>
      </c>
    </row>
    <row r="165" spans="1:22" x14ac:dyDescent="0.2">
      <c r="A165" s="135"/>
      <c r="B165" s="46" t="s">
        <v>713</v>
      </c>
      <c r="C165" s="51">
        <v>2</v>
      </c>
      <c r="D165" s="141" t="s">
        <v>122</v>
      </c>
      <c r="E165" s="54">
        <v>1</v>
      </c>
      <c r="F165" s="58" t="s">
        <v>145</v>
      </c>
      <c r="G165" s="51">
        <v>22</v>
      </c>
      <c r="H165" s="56" t="s">
        <v>744</v>
      </c>
      <c r="I165" s="54">
        <v>396</v>
      </c>
      <c r="J165" s="58" t="s">
        <v>745</v>
      </c>
      <c r="K165" s="51">
        <v>23</v>
      </c>
      <c r="L165" s="56" t="s">
        <v>746</v>
      </c>
      <c r="M165" s="54">
        <v>249</v>
      </c>
      <c r="N165" s="58" t="s">
        <v>1696</v>
      </c>
      <c r="O165" s="51">
        <v>5</v>
      </c>
      <c r="P165" s="56" t="s">
        <v>268</v>
      </c>
      <c r="Q165" s="54">
        <v>17</v>
      </c>
      <c r="R165" s="58" t="s">
        <v>747</v>
      </c>
      <c r="S165" s="51">
        <v>3</v>
      </c>
      <c r="T165" s="56" t="s">
        <v>190</v>
      </c>
      <c r="U165" s="54">
        <v>508</v>
      </c>
      <c r="V165" s="58" t="s">
        <v>748</v>
      </c>
    </row>
    <row r="166" spans="1:22" x14ac:dyDescent="0.2">
      <c r="A166" s="135"/>
      <c r="B166" s="46" t="s">
        <v>650</v>
      </c>
      <c r="C166" s="51">
        <v>3</v>
      </c>
      <c r="D166" s="141" t="s">
        <v>218</v>
      </c>
      <c r="E166" s="54">
        <v>2</v>
      </c>
      <c r="F166" s="58" t="s">
        <v>122</v>
      </c>
      <c r="G166" s="51">
        <v>16</v>
      </c>
      <c r="H166" s="56" t="s">
        <v>678</v>
      </c>
      <c r="I166" s="54">
        <v>406</v>
      </c>
      <c r="J166" s="58" t="s">
        <v>679</v>
      </c>
      <c r="K166" s="51">
        <v>23</v>
      </c>
      <c r="L166" s="56" t="s">
        <v>680</v>
      </c>
      <c r="M166" s="54">
        <v>556</v>
      </c>
      <c r="N166" s="58" t="s">
        <v>681</v>
      </c>
      <c r="O166" s="51">
        <v>5</v>
      </c>
      <c r="P166" s="56" t="s">
        <v>260</v>
      </c>
      <c r="Q166" s="54">
        <v>14</v>
      </c>
      <c r="R166" s="58" t="s">
        <v>191</v>
      </c>
      <c r="S166" s="51">
        <v>4</v>
      </c>
      <c r="T166" s="56" t="s">
        <v>260</v>
      </c>
      <c r="U166" s="54">
        <v>546</v>
      </c>
      <c r="V166" s="58" t="s">
        <v>682</v>
      </c>
    </row>
    <row r="167" spans="1:22" x14ac:dyDescent="0.2">
      <c r="B167" s="46" t="s">
        <v>361</v>
      </c>
      <c r="C167" s="51">
        <v>4</v>
      </c>
      <c r="D167" s="141" t="s">
        <v>293</v>
      </c>
      <c r="E167" s="54">
        <v>2</v>
      </c>
      <c r="F167" s="58" t="s">
        <v>107</v>
      </c>
      <c r="G167" s="51">
        <v>17</v>
      </c>
      <c r="H167" s="56" t="s">
        <v>369</v>
      </c>
      <c r="I167" s="54">
        <v>458</v>
      </c>
      <c r="J167" s="58" t="s">
        <v>378</v>
      </c>
      <c r="K167" s="51">
        <v>33</v>
      </c>
      <c r="L167" s="56" t="s">
        <v>387</v>
      </c>
      <c r="M167" s="54">
        <v>500</v>
      </c>
      <c r="N167" s="58" t="s">
        <v>539</v>
      </c>
      <c r="O167" s="51">
        <v>4</v>
      </c>
      <c r="P167" s="56" t="s">
        <v>363</v>
      </c>
      <c r="Q167" s="54">
        <v>16</v>
      </c>
      <c r="R167" s="58" t="s">
        <v>402</v>
      </c>
      <c r="S167" s="51">
        <v>3</v>
      </c>
      <c r="T167" s="56" t="s">
        <v>254</v>
      </c>
      <c r="U167" s="54">
        <v>536</v>
      </c>
      <c r="V167" s="58" t="s">
        <v>412</v>
      </c>
    </row>
    <row r="168" spans="1:22" x14ac:dyDescent="0.2">
      <c r="A168" s="155" t="s">
        <v>570</v>
      </c>
      <c r="B168" s="46" t="s">
        <v>51</v>
      </c>
      <c r="C168" s="51">
        <v>4</v>
      </c>
      <c r="D168" s="141" t="s">
        <v>241</v>
      </c>
      <c r="E168" s="54">
        <v>2</v>
      </c>
      <c r="F168" s="58" t="s">
        <v>122</v>
      </c>
      <c r="G168" s="51">
        <v>16</v>
      </c>
      <c r="H168" s="56" t="s">
        <v>242</v>
      </c>
      <c r="I168" s="54">
        <v>470</v>
      </c>
      <c r="J168" s="58" t="s">
        <v>243</v>
      </c>
      <c r="K168" s="51">
        <v>32</v>
      </c>
      <c r="L168" s="56" t="s">
        <v>244</v>
      </c>
      <c r="M168" s="54">
        <v>522</v>
      </c>
      <c r="N168" s="58" t="s">
        <v>530</v>
      </c>
      <c r="O168" s="51">
        <v>5</v>
      </c>
      <c r="P168" s="56" t="s">
        <v>245</v>
      </c>
      <c r="Q168" s="54">
        <v>19</v>
      </c>
      <c r="R168" s="58" t="s">
        <v>246</v>
      </c>
      <c r="S168" s="51">
        <v>4</v>
      </c>
      <c r="T168" s="56" t="s">
        <v>172</v>
      </c>
      <c r="U168" s="54">
        <v>457</v>
      </c>
      <c r="V168" s="58" t="s">
        <v>247</v>
      </c>
    </row>
    <row r="169" spans="1:22" x14ac:dyDescent="0.2">
      <c r="A169" s="155" t="s">
        <v>22</v>
      </c>
      <c r="B169" s="46" t="s">
        <v>60</v>
      </c>
      <c r="C169" s="51">
        <v>4</v>
      </c>
      <c r="D169" s="141" t="s">
        <v>241</v>
      </c>
      <c r="E169" s="54">
        <v>2</v>
      </c>
      <c r="F169" s="58" t="s">
        <v>190</v>
      </c>
      <c r="G169" s="51">
        <v>20</v>
      </c>
      <c r="H169" s="56" t="s">
        <v>248</v>
      </c>
      <c r="I169" s="54">
        <v>436</v>
      </c>
      <c r="J169" s="58" t="s">
        <v>249</v>
      </c>
      <c r="K169" s="51">
        <v>34</v>
      </c>
      <c r="L169" s="56" t="s">
        <v>250</v>
      </c>
      <c r="M169" s="54">
        <v>399</v>
      </c>
      <c r="N169" s="58" t="s">
        <v>516</v>
      </c>
      <c r="O169" s="51">
        <v>7</v>
      </c>
      <c r="P169" s="56" t="s">
        <v>251</v>
      </c>
      <c r="Q169" s="54">
        <v>17</v>
      </c>
      <c r="R169" s="58" t="s">
        <v>252</v>
      </c>
      <c r="S169" s="51">
        <v>2</v>
      </c>
      <c r="T169" s="56" t="s">
        <v>145</v>
      </c>
      <c r="U169" s="54">
        <v>443</v>
      </c>
      <c r="V169" s="58" t="s">
        <v>253</v>
      </c>
    </row>
    <row r="170" spans="1:22" ht="12.75" x14ac:dyDescent="0.2">
      <c r="A170" s="152"/>
      <c r="B170" s="46" t="s">
        <v>70</v>
      </c>
      <c r="C170" s="51">
        <v>4</v>
      </c>
      <c r="D170" s="141" t="s">
        <v>254</v>
      </c>
      <c r="E170" s="54">
        <v>2</v>
      </c>
      <c r="F170" s="58" t="s">
        <v>145</v>
      </c>
      <c r="G170" s="51">
        <v>24</v>
      </c>
      <c r="H170" s="56" t="s">
        <v>255</v>
      </c>
      <c r="I170" s="54">
        <v>374</v>
      </c>
      <c r="J170" s="58" t="s">
        <v>256</v>
      </c>
      <c r="K170" s="51">
        <v>33</v>
      </c>
      <c r="L170" s="56" t="s">
        <v>257</v>
      </c>
      <c r="M170" s="54">
        <v>301</v>
      </c>
      <c r="N170" s="58" t="s">
        <v>525</v>
      </c>
      <c r="O170" s="51">
        <v>6</v>
      </c>
      <c r="P170" s="56" t="s">
        <v>258</v>
      </c>
      <c r="Q170" s="54">
        <v>18</v>
      </c>
      <c r="R170" s="58" t="s">
        <v>259</v>
      </c>
      <c r="S170" s="51">
        <v>4</v>
      </c>
      <c r="T170" s="56" t="s">
        <v>260</v>
      </c>
      <c r="U170" s="54">
        <v>455</v>
      </c>
      <c r="V170" s="58" t="s">
        <v>261</v>
      </c>
    </row>
    <row r="171" spans="1:22" x14ac:dyDescent="0.2">
      <c r="B171" s="46" t="s">
        <v>79</v>
      </c>
      <c r="C171" s="51">
        <v>2</v>
      </c>
      <c r="D171" s="141" t="s">
        <v>262</v>
      </c>
      <c r="E171" s="54">
        <v>2</v>
      </c>
      <c r="F171" s="58" t="s">
        <v>254</v>
      </c>
      <c r="G171" s="51">
        <v>23</v>
      </c>
      <c r="H171" s="56" t="s">
        <v>263</v>
      </c>
      <c r="I171" s="54">
        <v>423</v>
      </c>
      <c r="J171" s="58" t="s">
        <v>264</v>
      </c>
      <c r="K171" s="51">
        <v>42</v>
      </c>
      <c r="L171" s="56" t="s">
        <v>265</v>
      </c>
      <c r="M171" s="54">
        <v>793</v>
      </c>
      <c r="N171" s="58" t="s">
        <v>552</v>
      </c>
      <c r="O171" s="51">
        <v>7</v>
      </c>
      <c r="P171" s="56" t="s">
        <v>251</v>
      </c>
      <c r="Q171" s="54">
        <v>18</v>
      </c>
      <c r="R171" s="58" t="s">
        <v>266</v>
      </c>
      <c r="S171" s="51">
        <v>3</v>
      </c>
      <c r="T171" s="56" t="s">
        <v>160</v>
      </c>
      <c r="U171" s="54">
        <v>483</v>
      </c>
      <c r="V171" s="58" t="s">
        <v>267</v>
      </c>
    </row>
    <row r="172" spans="1:22" s="122" customFormat="1" x14ac:dyDescent="0.2">
      <c r="A172" s="45"/>
      <c r="B172" s="46" t="s">
        <v>89</v>
      </c>
      <c r="C172" s="51">
        <v>2</v>
      </c>
      <c r="D172" s="141" t="s">
        <v>268</v>
      </c>
      <c r="E172" s="54">
        <v>3</v>
      </c>
      <c r="F172" s="58" t="s">
        <v>190</v>
      </c>
      <c r="G172" s="51">
        <v>23</v>
      </c>
      <c r="H172" s="56" t="s">
        <v>269</v>
      </c>
      <c r="I172" s="54">
        <v>487</v>
      </c>
      <c r="J172" s="58" t="s">
        <v>270</v>
      </c>
      <c r="K172" s="51">
        <v>61</v>
      </c>
      <c r="L172" s="56" t="s">
        <v>271</v>
      </c>
      <c r="M172" s="54">
        <v>923</v>
      </c>
      <c r="N172" s="58" t="s">
        <v>551</v>
      </c>
      <c r="O172" s="51">
        <v>5</v>
      </c>
      <c r="P172" s="56" t="s">
        <v>268</v>
      </c>
      <c r="Q172" s="54">
        <v>20</v>
      </c>
      <c r="R172" s="58" t="s">
        <v>272</v>
      </c>
      <c r="S172" s="51">
        <v>0</v>
      </c>
      <c r="T172" s="56" t="s">
        <v>239</v>
      </c>
      <c r="U172" s="54">
        <v>574</v>
      </c>
      <c r="V172" s="58" t="s">
        <v>273</v>
      </c>
    </row>
    <row r="173" spans="1:22" s="122" customFormat="1" x14ac:dyDescent="0.2">
      <c r="A173" s="45"/>
      <c r="B173" s="46" t="s">
        <v>98</v>
      </c>
      <c r="C173" s="51">
        <v>1</v>
      </c>
      <c r="D173" s="141" t="s">
        <v>113</v>
      </c>
      <c r="E173" s="54">
        <v>3</v>
      </c>
      <c r="F173" s="58" t="s">
        <v>254</v>
      </c>
      <c r="G173" s="51">
        <v>33</v>
      </c>
      <c r="H173" s="56" t="s">
        <v>274</v>
      </c>
      <c r="I173" s="54">
        <v>424</v>
      </c>
      <c r="J173" s="58" t="s">
        <v>275</v>
      </c>
      <c r="K173" s="51">
        <v>69</v>
      </c>
      <c r="L173" s="56" t="s">
        <v>276</v>
      </c>
      <c r="M173" s="54">
        <v>1029</v>
      </c>
      <c r="N173" s="58" t="s">
        <v>550</v>
      </c>
      <c r="O173" s="51">
        <v>3</v>
      </c>
      <c r="P173" s="56" t="s">
        <v>62</v>
      </c>
      <c r="Q173" s="54">
        <v>24</v>
      </c>
      <c r="R173" s="58" t="s">
        <v>277</v>
      </c>
      <c r="S173" s="51">
        <v>0</v>
      </c>
      <c r="T173" s="56" t="s">
        <v>107</v>
      </c>
      <c r="U173" s="54">
        <v>612</v>
      </c>
      <c r="V173" s="58" t="s">
        <v>278</v>
      </c>
    </row>
    <row r="174" spans="1:22" s="122" customFormat="1" x14ac:dyDescent="0.2">
      <c r="A174" s="47"/>
      <c r="B174" s="48" t="s">
        <v>574</v>
      </c>
      <c r="C174" s="52">
        <v>0</v>
      </c>
      <c r="D174" s="150" t="s">
        <v>451</v>
      </c>
      <c r="E174" s="55">
        <v>4</v>
      </c>
      <c r="F174" s="59" t="s">
        <v>90</v>
      </c>
      <c r="G174" s="52">
        <v>32</v>
      </c>
      <c r="H174" s="57" t="s">
        <v>607</v>
      </c>
      <c r="I174" s="55">
        <v>411</v>
      </c>
      <c r="J174" s="59" t="s">
        <v>608</v>
      </c>
      <c r="K174" s="52">
        <v>69</v>
      </c>
      <c r="L174" s="57" t="s">
        <v>609</v>
      </c>
      <c r="M174" s="55">
        <v>628</v>
      </c>
      <c r="N174" s="59" t="s">
        <v>610</v>
      </c>
      <c r="O174" s="52">
        <v>3</v>
      </c>
      <c r="P174" s="57" t="s">
        <v>611</v>
      </c>
      <c r="Q174" s="55">
        <v>27</v>
      </c>
      <c r="R174" s="59" t="s">
        <v>613</v>
      </c>
      <c r="S174" s="52">
        <v>5</v>
      </c>
      <c r="T174" s="57" t="s">
        <v>612</v>
      </c>
      <c r="U174" s="55">
        <v>561</v>
      </c>
      <c r="V174" s="59" t="s">
        <v>614</v>
      </c>
    </row>
    <row r="175" spans="1:22" s="122" customFormat="1" ht="12.75" x14ac:dyDescent="0.2">
      <c r="A175" s="156" t="s">
        <v>1495</v>
      </c>
      <c r="B175" s="46"/>
      <c r="C175" s="51"/>
      <c r="D175" s="141"/>
      <c r="E175" s="51"/>
      <c r="F175" s="56"/>
      <c r="G175" s="51"/>
      <c r="H175" s="56"/>
      <c r="I175" s="51"/>
      <c r="J175" s="56"/>
      <c r="K175" s="51"/>
      <c r="L175" s="56"/>
      <c r="M175" s="51"/>
      <c r="N175" s="56"/>
      <c r="O175" s="51"/>
      <c r="P175" s="56"/>
      <c r="Q175" s="51"/>
      <c r="R175" s="56"/>
      <c r="S175" s="51"/>
      <c r="T175" s="56"/>
      <c r="U175" s="51"/>
      <c r="V175" s="56"/>
    </row>
    <row r="176" spans="1:22" s="122" customFormat="1" x14ac:dyDescent="0.2">
      <c r="A176" s="53"/>
      <c r="B176" s="46"/>
      <c r="C176" s="51"/>
      <c r="D176" s="141"/>
      <c r="E176" s="51"/>
      <c r="F176" s="56"/>
      <c r="G176" s="51"/>
      <c r="H176" s="56"/>
      <c r="I176" s="51"/>
      <c r="J176" s="56"/>
      <c r="K176" s="51"/>
      <c r="L176" s="56"/>
      <c r="M176" s="51"/>
      <c r="N176" s="56"/>
      <c r="O176" s="51"/>
      <c r="P176" s="56"/>
      <c r="Q176" s="51"/>
      <c r="R176" s="56"/>
      <c r="S176" s="51"/>
      <c r="T176" s="56"/>
      <c r="U176" s="51"/>
      <c r="V176" s="56"/>
    </row>
    <row r="177" spans="1:22" s="136" customFormat="1" ht="12.75" x14ac:dyDescent="0.2">
      <c r="A177" s="135" t="s">
        <v>1145</v>
      </c>
      <c r="B177" s="122"/>
      <c r="C177" s="177">
        <v>22</v>
      </c>
      <c r="D177" s="178"/>
      <c r="E177" s="177">
        <v>21</v>
      </c>
      <c r="F177" s="178"/>
      <c r="G177" s="177">
        <v>629</v>
      </c>
      <c r="H177" s="178"/>
      <c r="I177" s="177">
        <v>787</v>
      </c>
      <c r="J177" s="178"/>
      <c r="K177" s="177">
        <v>157</v>
      </c>
      <c r="L177" s="178"/>
      <c r="M177" s="177">
        <v>9000</v>
      </c>
      <c r="N177" s="178"/>
      <c r="O177" s="177">
        <v>39</v>
      </c>
      <c r="P177" s="178"/>
      <c r="Q177" s="177">
        <v>220</v>
      </c>
      <c r="R177" s="178"/>
      <c r="S177" s="177">
        <v>18</v>
      </c>
      <c r="T177" s="178"/>
      <c r="U177" s="177">
        <v>1468</v>
      </c>
      <c r="V177" s="178"/>
    </row>
    <row r="178" spans="1:22" s="136" customFormat="1" x14ac:dyDescent="0.2">
      <c r="A178" s="135"/>
      <c r="B178" s="136" t="s">
        <v>1802</v>
      </c>
      <c r="C178" s="46" t="s">
        <v>1433</v>
      </c>
      <c r="D178" s="102" t="s">
        <v>1472</v>
      </c>
      <c r="E178" s="137">
        <v>1.1000000000000001</v>
      </c>
      <c r="F178" s="58" t="s">
        <v>1809</v>
      </c>
      <c r="G178" s="46">
        <v>39</v>
      </c>
      <c r="H178" s="49" t="s">
        <v>1815</v>
      </c>
      <c r="I178" s="54">
        <v>345</v>
      </c>
      <c r="J178" s="58" t="s">
        <v>1822</v>
      </c>
      <c r="K178" s="46">
        <v>29</v>
      </c>
      <c r="L178" s="49" t="s">
        <v>1824</v>
      </c>
      <c r="M178" s="54" t="s">
        <v>1793</v>
      </c>
      <c r="N178" s="58" t="s">
        <v>1831</v>
      </c>
      <c r="O178" s="46"/>
      <c r="P178" s="49"/>
      <c r="Q178" s="54">
        <v>33</v>
      </c>
      <c r="R178" s="58" t="s">
        <v>1837</v>
      </c>
      <c r="S178" s="46" t="s">
        <v>1373</v>
      </c>
      <c r="T178" s="49" t="s">
        <v>1383</v>
      </c>
      <c r="U178" s="54">
        <v>460</v>
      </c>
      <c r="V178" s="58" t="s">
        <v>1844</v>
      </c>
    </row>
    <row r="179" spans="1:22" s="136" customFormat="1" x14ac:dyDescent="0.2">
      <c r="A179" s="135"/>
      <c r="B179" s="136" t="s">
        <v>1754</v>
      </c>
      <c r="C179" s="46" t="s">
        <v>1373</v>
      </c>
      <c r="D179" s="102" t="s">
        <v>1391</v>
      </c>
      <c r="E179" s="54">
        <v>2</v>
      </c>
      <c r="F179" s="58" t="s">
        <v>190</v>
      </c>
      <c r="G179" s="46">
        <v>30</v>
      </c>
      <c r="H179" s="49" t="s">
        <v>1467</v>
      </c>
      <c r="I179" s="54">
        <v>319</v>
      </c>
      <c r="J179" s="58" t="s">
        <v>1766</v>
      </c>
      <c r="K179" s="46">
        <v>35</v>
      </c>
      <c r="L179" s="49" t="s">
        <v>1771</v>
      </c>
      <c r="M179" s="54" t="s">
        <v>1793</v>
      </c>
      <c r="N179" s="58" t="s">
        <v>1778</v>
      </c>
      <c r="O179" s="46"/>
      <c r="P179" s="49"/>
      <c r="Q179" s="54">
        <v>23</v>
      </c>
      <c r="R179" s="58" t="s">
        <v>511</v>
      </c>
      <c r="S179" s="46" t="s">
        <v>1373</v>
      </c>
      <c r="T179" s="49" t="s">
        <v>1378</v>
      </c>
      <c r="U179" s="54">
        <v>430</v>
      </c>
      <c r="V179" s="58" t="s">
        <v>1789</v>
      </c>
    </row>
    <row r="180" spans="1:22" s="136" customFormat="1" x14ac:dyDescent="0.2">
      <c r="A180" s="135"/>
      <c r="B180" s="136" t="s">
        <v>1702</v>
      </c>
      <c r="C180" s="46" t="s">
        <v>1373</v>
      </c>
      <c r="D180" s="45" t="s">
        <v>1711</v>
      </c>
      <c r="E180" s="54">
        <v>3</v>
      </c>
      <c r="F180" s="58" t="s">
        <v>779</v>
      </c>
      <c r="G180" s="46">
        <v>37</v>
      </c>
      <c r="H180" s="49" t="s">
        <v>157</v>
      </c>
      <c r="I180" s="54">
        <v>335</v>
      </c>
      <c r="J180" s="58" t="s">
        <v>1733</v>
      </c>
      <c r="K180" s="46">
        <v>30</v>
      </c>
      <c r="L180" s="49" t="s">
        <v>1734</v>
      </c>
      <c r="M180" s="54" t="s">
        <v>1700</v>
      </c>
      <c r="N180" s="58" t="s">
        <v>1735</v>
      </c>
      <c r="O180" s="46">
        <v>7</v>
      </c>
      <c r="P180" s="49" t="s">
        <v>1736</v>
      </c>
      <c r="Q180" s="54">
        <v>27</v>
      </c>
      <c r="R180" s="58" t="s">
        <v>1737</v>
      </c>
      <c r="S180" s="46" t="s">
        <v>1373</v>
      </c>
      <c r="T180" s="49" t="s">
        <v>1711</v>
      </c>
      <c r="U180" s="54">
        <v>445</v>
      </c>
      <c r="V180" s="58" t="s">
        <v>1738</v>
      </c>
    </row>
    <row r="181" spans="1:22" s="136" customFormat="1" x14ac:dyDescent="0.2">
      <c r="A181" s="135"/>
      <c r="B181" s="136" t="s">
        <v>1637</v>
      </c>
      <c r="C181" s="46" t="s">
        <v>1373</v>
      </c>
      <c r="D181" s="45" t="s">
        <v>1383</v>
      </c>
      <c r="E181" s="54">
        <v>1</v>
      </c>
      <c r="F181" s="58" t="s">
        <v>122</v>
      </c>
      <c r="G181" s="46">
        <v>44</v>
      </c>
      <c r="H181" s="49" t="s">
        <v>1666</v>
      </c>
      <c r="I181" s="54">
        <v>334</v>
      </c>
      <c r="J181" s="58" t="s">
        <v>1667</v>
      </c>
      <c r="K181" s="46">
        <v>29</v>
      </c>
      <c r="L181" s="49" t="s">
        <v>1165</v>
      </c>
      <c r="M181" s="54" t="s">
        <v>1677</v>
      </c>
      <c r="N181" s="58" t="s">
        <v>1668</v>
      </c>
      <c r="O181" s="46">
        <v>7</v>
      </c>
      <c r="P181" s="49" t="s">
        <v>1064</v>
      </c>
      <c r="Q181" s="54">
        <v>29</v>
      </c>
      <c r="R181" s="58" t="s">
        <v>1455</v>
      </c>
      <c r="S181" s="46" t="s">
        <v>1373</v>
      </c>
      <c r="T181" s="49" t="s">
        <v>1383</v>
      </c>
      <c r="U181" s="54">
        <v>423</v>
      </c>
      <c r="V181" s="58" t="s">
        <v>1669</v>
      </c>
    </row>
    <row r="182" spans="1:22" s="136" customFormat="1" x14ac:dyDescent="0.2">
      <c r="A182" s="135"/>
      <c r="B182" s="136" t="s">
        <v>1592</v>
      </c>
      <c r="C182" s="46" t="s">
        <v>1373</v>
      </c>
      <c r="D182" s="45" t="s">
        <v>1383</v>
      </c>
      <c r="E182" s="54">
        <v>2</v>
      </c>
      <c r="F182" s="58" t="s">
        <v>218</v>
      </c>
      <c r="G182" s="46">
        <v>57</v>
      </c>
      <c r="H182" s="49" t="s">
        <v>1622</v>
      </c>
      <c r="I182" s="54">
        <v>373</v>
      </c>
      <c r="J182" s="58" t="s">
        <v>1623</v>
      </c>
      <c r="K182" s="46">
        <v>31</v>
      </c>
      <c r="L182" s="49" t="s">
        <v>1165</v>
      </c>
      <c r="M182" s="54" t="s">
        <v>1590</v>
      </c>
      <c r="N182" s="58" t="s">
        <v>1624</v>
      </c>
      <c r="O182" s="46">
        <v>8</v>
      </c>
      <c r="P182" s="49" t="s">
        <v>71</v>
      </c>
      <c r="Q182" s="54">
        <v>29</v>
      </c>
      <c r="R182" s="58" t="s">
        <v>1625</v>
      </c>
      <c r="S182" s="46" t="s">
        <v>1373</v>
      </c>
      <c r="T182" s="49" t="s">
        <v>1378</v>
      </c>
      <c r="U182" s="54">
        <v>475</v>
      </c>
      <c r="V182" s="58" t="s">
        <v>1626</v>
      </c>
    </row>
    <row r="183" spans="1:22" s="136" customFormat="1" x14ac:dyDescent="0.2">
      <c r="A183" s="135"/>
      <c r="B183" s="136" t="s">
        <v>1545</v>
      </c>
      <c r="C183" s="46" t="s">
        <v>1373</v>
      </c>
      <c r="D183" s="45" t="s">
        <v>1383</v>
      </c>
      <c r="E183" s="54" t="s">
        <v>1541</v>
      </c>
      <c r="F183" s="58" t="s">
        <v>1546</v>
      </c>
      <c r="G183" s="46">
        <v>60</v>
      </c>
      <c r="H183" s="49" t="s">
        <v>1551</v>
      </c>
      <c r="I183" s="54">
        <v>1182</v>
      </c>
      <c r="J183" s="58" t="s">
        <v>1558</v>
      </c>
      <c r="K183" s="46">
        <v>97</v>
      </c>
      <c r="L183" s="49" t="s">
        <v>1564</v>
      </c>
      <c r="M183" s="54" t="s">
        <v>1543</v>
      </c>
      <c r="N183" s="58" t="s">
        <v>1572</v>
      </c>
      <c r="O183" s="46">
        <v>8</v>
      </c>
      <c r="P183" s="49" t="s">
        <v>1575</v>
      </c>
      <c r="Q183" s="54">
        <v>39</v>
      </c>
      <c r="R183" s="58" t="s">
        <v>1588</v>
      </c>
      <c r="S183" s="46" t="s">
        <v>1373</v>
      </c>
      <c r="T183" s="49" t="s">
        <v>1383</v>
      </c>
      <c r="U183" s="54">
        <v>527</v>
      </c>
      <c r="V183" s="58" t="s">
        <v>1586</v>
      </c>
    </row>
    <row r="184" spans="1:22" s="136" customFormat="1" x14ac:dyDescent="0.2">
      <c r="A184" s="135"/>
      <c r="B184" s="139" t="s">
        <v>1499</v>
      </c>
      <c r="C184" s="46" t="s">
        <v>1373</v>
      </c>
      <c r="D184" s="45" t="s">
        <v>1383</v>
      </c>
      <c r="E184" s="54">
        <v>2</v>
      </c>
      <c r="F184" s="58" t="s">
        <v>154</v>
      </c>
      <c r="G184" s="46">
        <v>50</v>
      </c>
      <c r="H184" s="49" t="s">
        <v>1529</v>
      </c>
      <c r="I184" s="54">
        <v>361</v>
      </c>
      <c r="J184" s="58" t="s">
        <v>1530</v>
      </c>
      <c r="K184" s="46">
        <v>46</v>
      </c>
      <c r="L184" s="49" t="s">
        <v>1531</v>
      </c>
      <c r="M184" s="54" t="s">
        <v>1497</v>
      </c>
      <c r="N184" s="58" t="s">
        <v>1532</v>
      </c>
      <c r="O184" s="46">
        <v>7</v>
      </c>
      <c r="P184" s="49" t="s">
        <v>300</v>
      </c>
      <c r="Q184" s="54">
        <v>27</v>
      </c>
      <c r="R184" s="58" t="s">
        <v>1533</v>
      </c>
      <c r="S184" s="46" t="s">
        <v>1373</v>
      </c>
      <c r="T184" s="49" t="s">
        <v>1383</v>
      </c>
      <c r="U184" s="54">
        <v>432</v>
      </c>
      <c r="V184" s="58" t="s">
        <v>1534</v>
      </c>
    </row>
    <row r="185" spans="1:22" x14ac:dyDescent="0.2">
      <c r="A185" s="135"/>
      <c r="B185" s="139" t="s">
        <v>1440</v>
      </c>
      <c r="C185" s="46" t="s">
        <v>1373</v>
      </c>
      <c r="D185" s="45" t="s">
        <v>1383</v>
      </c>
      <c r="E185" s="54">
        <v>4</v>
      </c>
      <c r="F185" s="58" t="s">
        <v>1060</v>
      </c>
      <c r="G185" s="46">
        <v>32</v>
      </c>
      <c r="H185" s="49" t="s">
        <v>1467</v>
      </c>
      <c r="I185" s="54">
        <v>636</v>
      </c>
      <c r="J185" s="58" t="s">
        <v>1468</v>
      </c>
      <c r="K185" s="46">
        <v>59</v>
      </c>
      <c r="L185" s="49" t="s">
        <v>1469</v>
      </c>
      <c r="M185" s="54" t="s">
        <v>1438</v>
      </c>
      <c r="N185" s="58" t="s">
        <v>1470</v>
      </c>
      <c r="O185" s="46">
        <v>5</v>
      </c>
      <c r="P185" s="49" t="s">
        <v>53</v>
      </c>
      <c r="Q185" s="54">
        <v>24</v>
      </c>
      <c r="R185" s="58" t="s">
        <v>354</v>
      </c>
      <c r="S185" s="46" t="s">
        <v>1373</v>
      </c>
      <c r="T185" s="49" t="s">
        <v>1383</v>
      </c>
      <c r="U185" s="54">
        <v>602</v>
      </c>
      <c r="V185" s="58" t="s">
        <v>1471</v>
      </c>
    </row>
    <row r="186" spans="1:22" x14ac:dyDescent="0.2">
      <c r="A186" s="135"/>
      <c r="B186" s="139" t="s">
        <v>1377</v>
      </c>
      <c r="C186" s="46">
        <v>12</v>
      </c>
      <c r="D186" s="45" t="s">
        <v>1410</v>
      </c>
      <c r="E186" s="54">
        <v>3</v>
      </c>
      <c r="F186" s="58" t="s">
        <v>1020</v>
      </c>
      <c r="G186" s="46">
        <v>31</v>
      </c>
      <c r="H186" s="49" t="s">
        <v>1018</v>
      </c>
      <c r="I186" s="54">
        <v>430</v>
      </c>
      <c r="J186" s="58" t="s">
        <v>1411</v>
      </c>
      <c r="K186" s="46">
        <v>64</v>
      </c>
      <c r="L186" s="49" t="s">
        <v>1432</v>
      </c>
      <c r="M186" s="54" t="s">
        <v>1374</v>
      </c>
      <c r="N186" s="58" t="s">
        <v>1412</v>
      </c>
      <c r="O186" s="46">
        <v>5</v>
      </c>
      <c r="P186" s="49" t="s">
        <v>116</v>
      </c>
      <c r="Q186" s="54">
        <v>23</v>
      </c>
      <c r="R186" s="58" t="s">
        <v>1413</v>
      </c>
      <c r="S186" s="46" t="s">
        <v>1373</v>
      </c>
      <c r="T186" s="49" t="s">
        <v>1383</v>
      </c>
      <c r="U186" s="54">
        <v>497</v>
      </c>
      <c r="V186" s="58" t="s">
        <v>1414</v>
      </c>
    </row>
    <row r="187" spans="1:22" x14ac:dyDescent="0.2">
      <c r="A187" s="135"/>
      <c r="B187" s="139" t="s">
        <v>1315</v>
      </c>
      <c r="C187" s="46">
        <v>11</v>
      </c>
      <c r="D187" s="45" t="s">
        <v>394</v>
      </c>
      <c r="E187" s="54">
        <v>4</v>
      </c>
      <c r="F187" s="58" t="s">
        <v>80</v>
      </c>
      <c r="G187" s="46">
        <v>31</v>
      </c>
      <c r="H187" s="49" t="s">
        <v>1346</v>
      </c>
      <c r="I187" s="54">
        <v>526</v>
      </c>
      <c r="J187" s="58" t="s">
        <v>1347</v>
      </c>
      <c r="K187" s="46">
        <v>60</v>
      </c>
      <c r="L187" s="49" t="s">
        <v>1348</v>
      </c>
      <c r="M187" s="54">
        <v>838</v>
      </c>
      <c r="N187" s="58" t="s">
        <v>1349</v>
      </c>
      <c r="O187" s="46">
        <v>4</v>
      </c>
      <c r="P187" s="49" t="s">
        <v>260</v>
      </c>
      <c r="Q187" s="54">
        <v>24</v>
      </c>
      <c r="R187" s="58" t="s">
        <v>1350</v>
      </c>
      <c r="S187" s="46">
        <v>1</v>
      </c>
      <c r="T187" s="49" t="s">
        <v>107</v>
      </c>
      <c r="U187" s="54">
        <v>613</v>
      </c>
      <c r="V187" s="58" t="s">
        <v>1351</v>
      </c>
    </row>
    <row r="188" spans="1:22" x14ac:dyDescent="0.2">
      <c r="A188" s="135"/>
      <c r="B188" s="139" t="s">
        <v>1260</v>
      </c>
      <c r="C188" s="46">
        <v>11</v>
      </c>
      <c r="D188" s="45" t="s">
        <v>395</v>
      </c>
      <c r="E188" s="54">
        <v>2</v>
      </c>
      <c r="F188" s="58" t="s">
        <v>122</v>
      </c>
      <c r="G188" s="46">
        <v>38</v>
      </c>
      <c r="H188" s="49" t="s">
        <v>1291</v>
      </c>
      <c r="I188" s="54">
        <v>362</v>
      </c>
      <c r="J188" s="58" t="s">
        <v>1292</v>
      </c>
      <c r="K188" s="46">
        <v>57</v>
      </c>
      <c r="L188" s="49" t="s">
        <v>1293</v>
      </c>
      <c r="M188" s="54">
        <v>844</v>
      </c>
      <c r="N188" s="58" t="s">
        <v>1294</v>
      </c>
      <c r="O188" s="46">
        <v>5</v>
      </c>
      <c r="P188" s="49" t="s">
        <v>116</v>
      </c>
      <c r="Q188" s="54">
        <v>23</v>
      </c>
      <c r="R188" s="58" t="s">
        <v>1295</v>
      </c>
      <c r="S188" s="46">
        <v>1</v>
      </c>
      <c r="T188" s="49" t="s">
        <v>145</v>
      </c>
      <c r="U188" s="54">
        <v>517</v>
      </c>
      <c r="V188" s="58" t="s">
        <v>1296</v>
      </c>
    </row>
    <row r="189" spans="1:22" s="122" customFormat="1" x14ac:dyDescent="0.2">
      <c r="A189" s="49"/>
      <c r="B189" s="139" t="s">
        <v>1203</v>
      </c>
      <c r="C189" s="46">
        <v>11</v>
      </c>
      <c r="D189" s="45" t="s">
        <v>95</v>
      </c>
      <c r="E189" s="54">
        <v>3</v>
      </c>
      <c r="F189" s="58" t="s">
        <v>154</v>
      </c>
      <c r="G189" s="46">
        <v>34</v>
      </c>
      <c r="H189" s="49" t="s">
        <v>1231</v>
      </c>
      <c r="I189" s="54">
        <v>487</v>
      </c>
      <c r="J189" s="58" t="s">
        <v>1232</v>
      </c>
      <c r="K189" s="46">
        <v>62</v>
      </c>
      <c r="L189" s="49" t="s">
        <v>1233</v>
      </c>
      <c r="M189" s="54">
        <v>978</v>
      </c>
      <c r="N189" s="58" t="s">
        <v>1234</v>
      </c>
      <c r="O189" s="46">
        <v>4</v>
      </c>
      <c r="P189" s="49" t="s">
        <v>53</v>
      </c>
      <c r="Q189" s="54">
        <v>30</v>
      </c>
      <c r="R189" s="58" t="s">
        <v>1235</v>
      </c>
      <c r="S189" s="46">
        <v>1</v>
      </c>
      <c r="T189" s="49" t="s">
        <v>145</v>
      </c>
      <c r="U189" s="54">
        <v>656</v>
      </c>
      <c r="V189" s="58" t="s">
        <v>1256</v>
      </c>
    </row>
    <row r="190" spans="1:22" x14ac:dyDescent="0.2">
      <c r="A190" s="49"/>
      <c r="B190" s="139" t="s">
        <v>1144</v>
      </c>
      <c r="C190" s="46">
        <v>7</v>
      </c>
      <c r="D190" s="45" t="s">
        <v>1168</v>
      </c>
      <c r="E190" s="54">
        <v>2</v>
      </c>
      <c r="F190" s="58" t="s">
        <v>182</v>
      </c>
      <c r="G190" s="46">
        <v>43</v>
      </c>
      <c r="H190" s="49" t="s">
        <v>890</v>
      </c>
      <c r="I190" s="54">
        <v>439</v>
      </c>
      <c r="J190" s="58" t="s">
        <v>1169</v>
      </c>
      <c r="K190" s="46">
        <v>57</v>
      </c>
      <c r="L190" s="49" t="s">
        <v>1170</v>
      </c>
      <c r="M190" s="54">
        <v>809</v>
      </c>
      <c r="N190" s="58" t="s">
        <v>1171</v>
      </c>
      <c r="O190" s="46">
        <v>5</v>
      </c>
      <c r="P190" s="49" t="s">
        <v>483</v>
      </c>
      <c r="Q190" s="54">
        <v>22</v>
      </c>
      <c r="R190" s="58" t="s">
        <v>1172</v>
      </c>
      <c r="S190" s="46">
        <v>3</v>
      </c>
      <c r="T190" s="49" t="s">
        <v>254</v>
      </c>
      <c r="U190" s="54">
        <v>560</v>
      </c>
      <c r="V190" s="58" t="s">
        <v>1173</v>
      </c>
    </row>
    <row r="191" spans="1:22" s="122" customFormat="1" x14ac:dyDescent="0.2">
      <c r="A191" s="45"/>
      <c r="B191" s="46"/>
      <c r="C191" s="46"/>
      <c r="D191" s="45"/>
      <c r="E191" s="46"/>
      <c r="F191" s="49"/>
      <c r="G191" s="46"/>
      <c r="H191" s="49"/>
      <c r="I191" s="46"/>
      <c r="J191" s="49"/>
      <c r="K191" s="46"/>
      <c r="L191" s="49"/>
      <c r="M191" s="50"/>
      <c r="N191" s="49"/>
      <c r="O191" s="46"/>
      <c r="P191" s="49"/>
      <c r="Q191" s="46"/>
      <c r="R191" s="49"/>
      <c r="S191" s="46"/>
      <c r="T191" s="49"/>
      <c r="U191" s="46"/>
      <c r="V191" s="49"/>
    </row>
    <row r="192" spans="1:22" x14ac:dyDescent="0.2">
      <c r="A192" s="135" t="s">
        <v>1146</v>
      </c>
      <c r="C192" s="179">
        <v>22</v>
      </c>
      <c r="D192" s="179"/>
      <c r="E192" s="179">
        <v>21</v>
      </c>
      <c r="F192" s="179"/>
      <c r="G192" s="179">
        <v>629</v>
      </c>
      <c r="H192" s="179"/>
      <c r="I192" s="179">
        <v>787</v>
      </c>
      <c r="J192" s="179"/>
      <c r="K192" s="179">
        <v>157</v>
      </c>
      <c r="L192" s="179"/>
      <c r="M192" s="179">
        <v>9000</v>
      </c>
      <c r="N192" s="179"/>
      <c r="O192" s="179">
        <v>39</v>
      </c>
      <c r="P192" s="179"/>
      <c r="Q192" s="179">
        <v>220</v>
      </c>
      <c r="R192" s="179"/>
      <c r="S192" s="179">
        <v>18</v>
      </c>
      <c r="T192" s="179"/>
      <c r="U192" s="179">
        <v>1468</v>
      </c>
      <c r="V192" s="179"/>
    </row>
    <row r="193" spans="1:22" s="122" customFormat="1" x14ac:dyDescent="0.2">
      <c r="A193" s="135"/>
      <c r="B193" s="139" t="s">
        <v>1087</v>
      </c>
      <c r="C193" s="51">
        <v>6</v>
      </c>
      <c r="D193" s="141" t="s">
        <v>262</v>
      </c>
      <c r="E193" s="54">
        <v>2</v>
      </c>
      <c r="F193" s="58" t="s">
        <v>122</v>
      </c>
      <c r="G193" s="51">
        <v>40</v>
      </c>
      <c r="H193" s="56" t="s">
        <v>1117</v>
      </c>
      <c r="I193" s="54">
        <v>355</v>
      </c>
      <c r="J193" s="58" t="s">
        <v>1118</v>
      </c>
      <c r="K193" s="51">
        <v>58</v>
      </c>
      <c r="L193" s="56" t="s">
        <v>1119</v>
      </c>
      <c r="M193" s="54">
        <v>600</v>
      </c>
      <c r="N193" s="58" t="s">
        <v>1120</v>
      </c>
      <c r="O193" s="51">
        <v>6</v>
      </c>
      <c r="P193" s="56" t="s">
        <v>483</v>
      </c>
      <c r="Q193" s="54">
        <v>29</v>
      </c>
      <c r="R193" s="58" t="s">
        <v>1121</v>
      </c>
      <c r="S193" s="51">
        <v>4</v>
      </c>
      <c r="T193" s="56" t="s">
        <v>241</v>
      </c>
      <c r="U193" s="54" t="s">
        <v>1697</v>
      </c>
      <c r="V193" s="58" t="s">
        <v>1122</v>
      </c>
    </row>
    <row r="194" spans="1:22" x14ac:dyDescent="0.2">
      <c r="A194" s="135"/>
      <c r="B194" s="139" t="s">
        <v>1028</v>
      </c>
      <c r="C194" s="51">
        <v>5</v>
      </c>
      <c r="D194" s="141" t="s">
        <v>1060</v>
      </c>
      <c r="E194" s="54">
        <v>3</v>
      </c>
      <c r="F194" s="58" t="s">
        <v>204</v>
      </c>
      <c r="G194" s="51">
        <v>53</v>
      </c>
      <c r="H194" s="56" t="s">
        <v>1061</v>
      </c>
      <c r="I194" s="54">
        <v>612</v>
      </c>
      <c r="J194" s="58" t="s">
        <v>1086</v>
      </c>
      <c r="K194" s="51">
        <v>71</v>
      </c>
      <c r="L194" s="56" t="s">
        <v>1062</v>
      </c>
      <c r="M194" s="54">
        <v>1138</v>
      </c>
      <c r="N194" s="58" t="s">
        <v>1063</v>
      </c>
      <c r="O194" s="51">
        <v>7</v>
      </c>
      <c r="P194" s="56" t="s">
        <v>1064</v>
      </c>
      <c r="Q194" s="54">
        <v>35</v>
      </c>
      <c r="R194" s="58" t="s">
        <v>740</v>
      </c>
      <c r="S194" s="51">
        <v>5</v>
      </c>
      <c r="T194" s="56" t="s">
        <v>99</v>
      </c>
      <c r="U194" s="54">
        <v>606</v>
      </c>
      <c r="V194" s="58" t="s">
        <v>1065</v>
      </c>
    </row>
    <row r="195" spans="1:22" x14ac:dyDescent="0.2">
      <c r="A195" s="135"/>
      <c r="B195" s="139" t="s">
        <v>969</v>
      </c>
      <c r="C195" s="51">
        <v>4</v>
      </c>
      <c r="D195" s="141" t="s">
        <v>154</v>
      </c>
      <c r="E195" s="54">
        <v>3</v>
      </c>
      <c r="F195" s="58" t="s">
        <v>172</v>
      </c>
      <c r="G195" s="51">
        <v>51</v>
      </c>
      <c r="H195" s="56" t="s">
        <v>1002</v>
      </c>
      <c r="I195" s="54">
        <v>504</v>
      </c>
      <c r="J195" s="58" t="s">
        <v>1003</v>
      </c>
      <c r="K195" s="51">
        <v>62</v>
      </c>
      <c r="L195" s="56" t="s">
        <v>1004</v>
      </c>
      <c r="M195" s="54">
        <v>1071</v>
      </c>
      <c r="N195" s="58" t="s">
        <v>1005</v>
      </c>
      <c r="O195" s="51">
        <v>9</v>
      </c>
      <c r="P195" s="56" t="s">
        <v>1006</v>
      </c>
      <c r="Q195" s="54">
        <v>34</v>
      </c>
      <c r="R195" s="58" t="s">
        <v>86</v>
      </c>
      <c r="S195" s="51">
        <v>2</v>
      </c>
      <c r="T195" s="56" t="s">
        <v>105</v>
      </c>
      <c r="U195" s="54">
        <v>556</v>
      </c>
      <c r="V195" s="58" t="s">
        <v>1007</v>
      </c>
    </row>
    <row r="196" spans="1:22" x14ac:dyDescent="0.2">
      <c r="A196" s="135"/>
      <c r="B196" s="46" t="s">
        <v>907</v>
      </c>
      <c r="C196" s="51">
        <v>3</v>
      </c>
      <c r="D196" s="141" t="s">
        <v>62</v>
      </c>
      <c r="E196" s="54">
        <v>3</v>
      </c>
      <c r="F196" s="58" t="s">
        <v>241</v>
      </c>
      <c r="G196" s="51">
        <v>51</v>
      </c>
      <c r="H196" s="56" t="s">
        <v>940</v>
      </c>
      <c r="I196" s="54">
        <v>578</v>
      </c>
      <c r="J196" s="58" t="s">
        <v>941</v>
      </c>
      <c r="K196" s="51">
        <v>69</v>
      </c>
      <c r="L196" s="56" t="s">
        <v>942</v>
      </c>
      <c r="M196" s="54">
        <v>1050</v>
      </c>
      <c r="N196" s="58" t="s">
        <v>943</v>
      </c>
      <c r="O196" s="51">
        <v>8</v>
      </c>
      <c r="P196" s="56" t="s">
        <v>396</v>
      </c>
      <c r="Q196" s="54">
        <v>83</v>
      </c>
      <c r="R196" s="58" t="s">
        <v>944</v>
      </c>
      <c r="S196" s="51">
        <v>1</v>
      </c>
      <c r="T196" s="56" t="s">
        <v>62</v>
      </c>
      <c r="U196" s="54">
        <v>622</v>
      </c>
      <c r="V196" s="58" t="s">
        <v>945</v>
      </c>
    </row>
    <row r="197" spans="1:22" x14ac:dyDescent="0.2">
      <c r="A197" s="135"/>
      <c r="B197" s="46" t="s">
        <v>847</v>
      </c>
      <c r="C197" s="51">
        <v>4</v>
      </c>
      <c r="D197" s="141" t="s">
        <v>363</v>
      </c>
      <c r="E197" s="54">
        <v>3</v>
      </c>
      <c r="F197" s="58" t="s">
        <v>364</v>
      </c>
      <c r="G197" s="51">
        <v>66</v>
      </c>
      <c r="H197" s="56" t="s">
        <v>879</v>
      </c>
      <c r="I197" s="54">
        <v>536</v>
      </c>
      <c r="J197" s="58" t="s">
        <v>880</v>
      </c>
      <c r="K197" s="51">
        <v>91</v>
      </c>
      <c r="L197" s="56" t="s">
        <v>881</v>
      </c>
      <c r="M197" s="54">
        <v>797</v>
      </c>
      <c r="N197" s="58" t="s">
        <v>882</v>
      </c>
      <c r="O197" s="51">
        <v>9</v>
      </c>
      <c r="P197" s="56" t="s">
        <v>883</v>
      </c>
      <c r="Q197" s="54">
        <v>86</v>
      </c>
      <c r="R197" s="58" t="s">
        <v>884</v>
      </c>
      <c r="S197" s="51">
        <v>2</v>
      </c>
      <c r="T197" s="56" t="s">
        <v>190</v>
      </c>
      <c r="U197" s="54">
        <v>619</v>
      </c>
      <c r="V197" s="58" t="s">
        <v>885</v>
      </c>
    </row>
    <row r="198" spans="1:22" x14ac:dyDescent="0.2">
      <c r="A198" s="135"/>
      <c r="B198" s="46" t="s">
        <v>777</v>
      </c>
      <c r="C198" s="51">
        <v>3</v>
      </c>
      <c r="D198" s="141" t="s">
        <v>160</v>
      </c>
      <c r="E198" s="54">
        <v>5</v>
      </c>
      <c r="F198" s="58" t="s">
        <v>333</v>
      </c>
      <c r="G198" s="51">
        <v>64</v>
      </c>
      <c r="H198" s="56" t="s">
        <v>836</v>
      </c>
      <c r="I198" s="54">
        <v>482</v>
      </c>
      <c r="J198" s="58" t="s">
        <v>808</v>
      </c>
      <c r="K198" s="51">
        <v>94</v>
      </c>
      <c r="L198" s="56" t="s">
        <v>806</v>
      </c>
      <c r="M198" s="54">
        <v>513</v>
      </c>
      <c r="N198" s="58" t="s">
        <v>805</v>
      </c>
      <c r="O198" s="51">
        <v>8</v>
      </c>
      <c r="P198" s="56" t="s">
        <v>52</v>
      </c>
      <c r="Q198" s="54">
        <v>36</v>
      </c>
      <c r="R198" s="58" t="s">
        <v>802</v>
      </c>
      <c r="S198" s="51">
        <v>1</v>
      </c>
      <c r="T198" s="56" t="s">
        <v>145</v>
      </c>
      <c r="U198" s="54">
        <v>533</v>
      </c>
      <c r="V198" s="58" t="s">
        <v>800</v>
      </c>
    </row>
    <row r="199" spans="1:22" x14ac:dyDescent="0.2">
      <c r="A199" s="135"/>
      <c r="B199" s="46" t="s">
        <v>713</v>
      </c>
      <c r="C199" s="51">
        <v>3</v>
      </c>
      <c r="D199" s="141" t="s">
        <v>162</v>
      </c>
      <c r="E199" s="54">
        <v>4</v>
      </c>
      <c r="F199" s="58" t="s">
        <v>116</v>
      </c>
      <c r="G199" s="51">
        <v>64</v>
      </c>
      <c r="H199" s="56" t="s">
        <v>749</v>
      </c>
      <c r="I199" s="54">
        <v>483</v>
      </c>
      <c r="J199" s="58" t="s">
        <v>750</v>
      </c>
      <c r="K199" s="51">
        <v>89</v>
      </c>
      <c r="L199" s="56" t="s">
        <v>751</v>
      </c>
      <c r="M199" s="54">
        <v>451</v>
      </c>
      <c r="N199" s="58" t="s">
        <v>752</v>
      </c>
      <c r="O199" s="51">
        <v>8</v>
      </c>
      <c r="P199" s="56" t="s">
        <v>753</v>
      </c>
      <c r="Q199" s="54">
        <v>40</v>
      </c>
      <c r="R199" s="58" t="s">
        <v>754</v>
      </c>
      <c r="S199" s="51">
        <v>2</v>
      </c>
      <c r="T199" s="56" t="s">
        <v>122</v>
      </c>
      <c r="U199" s="54">
        <v>548</v>
      </c>
      <c r="V199" s="58" t="s">
        <v>755</v>
      </c>
    </row>
    <row r="200" spans="1:22" x14ac:dyDescent="0.2">
      <c r="A200" s="135"/>
      <c r="B200" s="46" t="s">
        <v>650</v>
      </c>
      <c r="C200" s="51">
        <v>3</v>
      </c>
      <c r="D200" s="141" t="s">
        <v>204</v>
      </c>
      <c r="E200" s="54">
        <v>4</v>
      </c>
      <c r="F200" s="58" t="s">
        <v>325</v>
      </c>
      <c r="G200" s="51">
        <v>77</v>
      </c>
      <c r="H200" s="56" t="s">
        <v>683</v>
      </c>
      <c r="I200" s="54">
        <v>538</v>
      </c>
      <c r="J200" s="58" t="s">
        <v>684</v>
      </c>
      <c r="K200" s="51">
        <v>68</v>
      </c>
      <c r="L200" s="56" t="s">
        <v>685</v>
      </c>
      <c r="M200" s="54">
        <v>778</v>
      </c>
      <c r="N200" s="58" t="s">
        <v>686</v>
      </c>
      <c r="O200" s="51">
        <v>8</v>
      </c>
      <c r="P200" s="56" t="s">
        <v>195</v>
      </c>
      <c r="Q200" s="54">
        <v>43</v>
      </c>
      <c r="R200" s="58" t="s">
        <v>687</v>
      </c>
      <c r="S200" s="51">
        <v>4</v>
      </c>
      <c r="T200" s="56" t="s">
        <v>154</v>
      </c>
      <c r="U200" s="54">
        <v>549</v>
      </c>
      <c r="V200" s="58" t="s">
        <v>688</v>
      </c>
    </row>
    <row r="201" spans="1:22" x14ac:dyDescent="0.2">
      <c r="B201" s="46" t="s">
        <v>361</v>
      </c>
      <c r="C201" s="51">
        <v>3</v>
      </c>
      <c r="D201" s="141" t="s">
        <v>160</v>
      </c>
      <c r="E201" s="54">
        <v>5</v>
      </c>
      <c r="F201" s="58" t="s">
        <v>211</v>
      </c>
      <c r="G201" s="51">
        <v>68</v>
      </c>
      <c r="H201" s="56" t="s">
        <v>370</v>
      </c>
      <c r="I201" s="54">
        <v>534</v>
      </c>
      <c r="J201" s="58" t="s">
        <v>379</v>
      </c>
      <c r="K201" s="51">
        <v>88</v>
      </c>
      <c r="L201" s="56" t="s">
        <v>388</v>
      </c>
      <c r="M201" s="54">
        <v>758</v>
      </c>
      <c r="N201" s="58" t="s">
        <v>540</v>
      </c>
      <c r="O201" s="51">
        <v>7</v>
      </c>
      <c r="P201" s="56" t="s">
        <v>396</v>
      </c>
      <c r="Q201" s="54">
        <v>40</v>
      </c>
      <c r="R201" s="58" t="s">
        <v>403</v>
      </c>
      <c r="S201" s="51">
        <v>5</v>
      </c>
      <c r="T201" s="56" t="s">
        <v>211</v>
      </c>
      <c r="U201" s="54">
        <v>565</v>
      </c>
      <c r="V201" s="58" t="s">
        <v>413</v>
      </c>
    </row>
    <row r="202" spans="1:22" x14ac:dyDescent="0.2">
      <c r="A202" s="155" t="s">
        <v>571</v>
      </c>
      <c r="B202" s="46" t="s">
        <v>51</v>
      </c>
      <c r="C202" s="51">
        <v>3</v>
      </c>
      <c r="D202" s="141" t="s">
        <v>62</v>
      </c>
      <c r="E202" s="54">
        <v>4</v>
      </c>
      <c r="F202" s="58" t="s">
        <v>262</v>
      </c>
      <c r="G202" s="51">
        <v>80</v>
      </c>
      <c r="H202" s="56" t="s">
        <v>279</v>
      </c>
      <c r="I202" s="54">
        <v>510</v>
      </c>
      <c r="J202" s="58" t="s">
        <v>280</v>
      </c>
      <c r="K202" s="51">
        <v>89</v>
      </c>
      <c r="L202" s="56" t="s">
        <v>281</v>
      </c>
      <c r="M202" s="54">
        <v>650</v>
      </c>
      <c r="N202" s="58" t="s">
        <v>529</v>
      </c>
      <c r="O202" s="51">
        <v>6</v>
      </c>
      <c r="P202" s="56" t="s">
        <v>282</v>
      </c>
      <c r="Q202" s="54">
        <v>56</v>
      </c>
      <c r="R202" s="58" t="s">
        <v>283</v>
      </c>
      <c r="S202" s="51">
        <v>5</v>
      </c>
      <c r="T202" s="56" t="s">
        <v>245</v>
      </c>
      <c r="U202" s="54">
        <v>556</v>
      </c>
      <c r="V202" s="58" t="s">
        <v>284</v>
      </c>
    </row>
    <row r="203" spans="1:22" x14ac:dyDescent="0.2">
      <c r="A203" s="155" t="s">
        <v>23</v>
      </c>
      <c r="B203" s="46" t="s">
        <v>60</v>
      </c>
      <c r="C203" s="51">
        <v>3</v>
      </c>
      <c r="D203" s="141" t="s">
        <v>162</v>
      </c>
      <c r="E203" s="54">
        <v>5</v>
      </c>
      <c r="F203" s="58" t="s">
        <v>211</v>
      </c>
      <c r="G203" s="51">
        <v>69</v>
      </c>
      <c r="H203" s="56" t="s">
        <v>285</v>
      </c>
      <c r="I203" s="54">
        <v>428</v>
      </c>
      <c r="J203" s="58" t="s">
        <v>286</v>
      </c>
      <c r="K203" s="51">
        <v>86</v>
      </c>
      <c r="L203" s="56" t="s">
        <v>287</v>
      </c>
      <c r="M203" s="54">
        <v>1138</v>
      </c>
      <c r="N203" s="58" t="s">
        <v>515</v>
      </c>
      <c r="O203" s="51">
        <v>7</v>
      </c>
      <c r="P203" s="56" t="s">
        <v>81</v>
      </c>
      <c r="Q203" s="54">
        <v>42</v>
      </c>
      <c r="R203" s="58" t="s">
        <v>288</v>
      </c>
      <c r="S203" s="51">
        <v>2</v>
      </c>
      <c r="T203" s="56" t="s">
        <v>182</v>
      </c>
      <c r="U203" s="54">
        <v>566</v>
      </c>
      <c r="V203" s="58" t="s">
        <v>289</v>
      </c>
    </row>
    <row r="204" spans="1:22" s="122" customFormat="1" x14ac:dyDescent="0.2">
      <c r="A204" s="45"/>
      <c r="B204" s="46" t="s">
        <v>70</v>
      </c>
      <c r="C204" s="51">
        <v>2</v>
      </c>
      <c r="D204" s="141" t="s">
        <v>124</v>
      </c>
      <c r="E204" s="54">
        <v>5</v>
      </c>
      <c r="F204" s="58" t="s">
        <v>72</v>
      </c>
      <c r="G204" s="51">
        <v>59</v>
      </c>
      <c r="H204" s="56" t="s">
        <v>290</v>
      </c>
      <c r="I204" s="54">
        <v>405</v>
      </c>
      <c r="J204" s="58" t="s">
        <v>291</v>
      </c>
      <c r="K204" s="51">
        <v>86</v>
      </c>
      <c r="L204" s="56" t="s">
        <v>292</v>
      </c>
      <c r="M204" s="54">
        <v>1882</v>
      </c>
      <c r="N204" s="58" t="s">
        <v>526</v>
      </c>
      <c r="O204" s="51">
        <v>5</v>
      </c>
      <c r="P204" s="56" t="s">
        <v>293</v>
      </c>
      <c r="Q204" s="54">
        <v>37</v>
      </c>
      <c r="R204" s="58" t="s">
        <v>294</v>
      </c>
      <c r="S204" s="51">
        <v>2</v>
      </c>
      <c r="T204" s="56" t="s">
        <v>190</v>
      </c>
      <c r="U204" s="54">
        <v>557</v>
      </c>
      <c r="V204" s="58" t="s">
        <v>295</v>
      </c>
    </row>
    <row r="205" spans="1:22" s="122" customFormat="1" ht="12.75" x14ac:dyDescent="0.2">
      <c r="A205" s="152"/>
      <c r="B205" s="46" t="s">
        <v>79</v>
      </c>
      <c r="C205" s="51">
        <v>2</v>
      </c>
      <c r="D205" s="141" t="s">
        <v>190</v>
      </c>
      <c r="E205" s="54">
        <v>19</v>
      </c>
      <c r="F205" s="58" t="s">
        <v>296</v>
      </c>
      <c r="G205" s="51">
        <v>116</v>
      </c>
      <c r="H205" s="56" t="s">
        <v>297</v>
      </c>
      <c r="I205" s="54">
        <v>456</v>
      </c>
      <c r="J205" s="58" t="s">
        <v>298</v>
      </c>
      <c r="K205" s="51">
        <v>97</v>
      </c>
      <c r="L205" s="56" t="s">
        <v>299</v>
      </c>
      <c r="M205" s="54">
        <v>1673</v>
      </c>
      <c r="N205" s="58" t="s">
        <v>549</v>
      </c>
      <c r="O205" s="51">
        <v>9</v>
      </c>
      <c r="P205" s="56" t="s">
        <v>300</v>
      </c>
      <c r="Q205" s="54">
        <v>48</v>
      </c>
      <c r="R205" s="58" t="s">
        <v>301</v>
      </c>
      <c r="S205" s="51">
        <v>1</v>
      </c>
      <c r="T205" s="56" t="s">
        <v>137</v>
      </c>
      <c r="U205" s="54">
        <v>660</v>
      </c>
      <c r="V205" s="58" t="s">
        <v>302</v>
      </c>
    </row>
    <row r="206" spans="1:22" s="122" customFormat="1" x14ac:dyDescent="0.2">
      <c r="A206" s="45"/>
      <c r="B206" s="46" t="s">
        <v>89</v>
      </c>
      <c r="C206" s="51">
        <v>2</v>
      </c>
      <c r="D206" s="141" t="s">
        <v>190</v>
      </c>
      <c r="E206" s="54">
        <v>23</v>
      </c>
      <c r="F206" s="58" t="s">
        <v>303</v>
      </c>
      <c r="G206" s="51">
        <v>135</v>
      </c>
      <c r="H206" s="56" t="s">
        <v>304</v>
      </c>
      <c r="I206" s="54">
        <v>445</v>
      </c>
      <c r="J206" s="58" t="s">
        <v>305</v>
      </c>
      <c r="K206" s="51">
        <v>111</v>
      </c>
      <c r="L206" s="56" t="s">
        <v>306</v>
      </c>
      <c r="M206" s="54">
        <v>1734</v>
      </c>
      <c r="N206" s="58" t="s">
        <v>548</v>
      </c>
      <c r="O206" s="51">
        <v>10</v>
      </c>
      <c r="P206" s="56" t="s">
        <v>307</v>
      </c>
      <c r="Q206" s="54">
        <v>72</v>
      </c>
      <c r="R206" s="58" t="s">
        <v>308</v>
      </c>
      <c r="S206" s="51">
        <v>1</v>
      </c>
      <c r="T206" s="56" t="s">
        <v>137</v>
      </c>
      <c r="U206" s="54">
        <v>1490</v>
      </c>
      <c r="V206" s="58" t="s">
        <v>309</v>
      </c>
    </row>
    <row r="207" spans="1:22" s="122" customFormat="1" x14ac:dyDescent="0.2">
      <c r="A207" s="45"/>
      <c r="B207" s="46" t="s">
        <v>98</v>
      </c>
      <c r="C207" s="51">
        <v>2</v>
      </c>
      <c r="D207" s="141" t="s">
        <v>310</v>
      </c>
      <c r="E207" s="54">
        <v>24</v>
      </c>
      <c r="F207" s="58" t="s">
        <v>277</v>
      </c>
      <c r="G207" s="51">
        <v>145</v>
      </c>
      <c r="H207" s="56" t="s">
        <v>311</v>
      </c>
      <c r="I207" s="54">
        <v>521</v>
      </c>
      <c r="J207" s="58" t="s">
        <v>312</v>
      </c>
      <c r="K207" s="51">
        <v>137</v>
      </c>
      <c r="L207" s="56" t="s">
        <v>313</v>
      </c>
      <c r="M207" s="54">
        <v>1984</v>
      </c>
      <c r="N207" s="58" t="s">
        <v>547</v>
      </c>
      <c r="O207" s="51">
        <v>10</v>
      </c>
      <c r="P207" s="56" t="s">
        <v>314</v>
      </c>
      <c r="Q207" s="54">
        <v>73</v>
      </c>
      <c r="R207" s="58" t="s">
        <v>315</v>
      </c>
      <c r="S207" s="51">
        <v>1</v>
      </c>
      <c r="T207" s="56" t="s">
        <v>137</v>
      </c>
      <c r="U207" s="54">
        <v>816</v>
      </c>
      <c r="V207" s="58" t="s">
        <v>316</v>
      </c>
    </row>
    <row r="208" spans="1:22" s="122" customFormat="1" x14ac:dyDescent="0.2">
      <c r="A208" s="47"/>
      <c r="B208" s="48" t="s">
        <v>574</v>
      </c>
      <c r="C208" s="52">
        <v>0</v>
      </c>
      <c r="D208" s="150" t="s">
        <v>145</v>
      </c>
      <c r="E208" s="55">
        <v>32</v>
      </c>
      <c r="F208" s="59" t="s">
        <v>615</v>
      </c>
      <c r="G208" s="52">
        <v>193</v>
      </c>
      <c r="H208" s="57" t="s">
        <v>616</v>
      </c>
      <c r="I208" s="55">
        <v>541</v>
      </c>
      <c r="J208" s="59" t="s">
        <v>617</v>
      </c>
      <c r="K208" s="52">
        <v>172</v>
      </c>
      <c r="L208" s="57" t="s">
        <v>618</v>
      </c>
      <c r="M208" s="55">
        <v>2070</v>
      </c>
      <c r="N208" s="59" t="s">
        <v>619</v>
      </c>
      <c r="O208" s="52">
        <v>3</v>
      </c>
      <c r="P208" s="57" t="s">
        <v>282</v>
      </c>
      <c r="Q208" s="55">
        <v>102</v>
      </c>
      <c r="R208" s="59" t="s">
        <v>620</v>
      </c>
      <c r="S208" s="52">
        <v>1</v>
      </c>
      <c r="T208" s="57" t="s">
        <v>604</v>
      </c>
      <c r="U208" s="55">
        <v>881</v>
      </c>
      <c r="V208" s="59" t="s">
        <v>621</v>
      </c>
    </row>
    <row r="209" spans="1:22" s="136" customFormat="1" x14ac:dyDescent="0.2">
      <c r="A209" s="53" t="s">
        <v>11</v>
      </c>
      <c r="B209" s="46"/>
      <c r="C209" s="51"/>
      <c r="D209" s="141"/>
      <c r="E209" s="51"/>
      <c r="F209" s="56"/>
      <c r="G209" s="51"/>
      <c r="H209" s="56"/>
      <c r="I209" s="51"/>
      <c r="J209" s="56"/>
      <c r="K209" s="51"/>
      <c r="L209" s="56"/>
      <c r="M209" s="51"/>
      <c r="N209" s="56"/>
      <c r="O209" s="51"/>
      <c r="P209" s="56"/>
      <c r="Q209" s="51"/>
      <c r="R209" s="56"/>
      <c r="S209" s="51"/>
      <c r="T209" s="56"/>
      <c r="U209" s="51"/>
      <c r="V209" s="56"/>
    </row>
    <row r="210" spans="1:22" s="136" customFormat="1" ht="12.75" x14ac:dyDescent="0.2">
      <c r="A210" s="135" t="s">
        <v>1145</v>
      </c>
      <c r="B210" s="122"/>
      <c r="C210" s="177">
        <v>28</v>
      </c>
      <c r="D210" s="178"/>
      <c r="E210" s="177">
        <v>27</v>
      </c>
      <c r="F210" s="178"/>
      <c r="G210" s="177">
        <v>818</v>
      </c>
      <c r="H210" s="178"/>
      <c r="I210" s="177">
        <v>1023</v>
      </c>
      <c r="J210" s="178"/>
      <c r="K210" s="177">
        <v>204</v>
      </c>
      <c r="L210" s="178"/>
      <c r="M210" s="177">
        <v>12000</v>
      </c>
      <c r="N210" s="178"/>
      <c r="O210" s="177">
        <v>51</v>
      </c>
      <c r="P210" s="178"/>
      <c r="Q210" s="177">
        <v>286</v>
      </c>
      <c r="R210" s="178"/>
      <c r="S210" s="177">
        <v>24</v>
      </c>
      <c r="T210" s="178"/>
      <c r="U210" s="177">
        <v>1909</v>
      </c>
      <c r="V210" s="178"/>
    </row>
    <row r="211" spans="1:22" s="136" customFormat="1" x14ac:dyDescent="0.2">
      <c r="A211" s="135"/>
      <c r="B211" s="136" t="s">
        <v>1802</v>
      </c>
      <c r="C211" s="46">
        <v>11</v>
      </c>
      <c r="D211" s="102" t="s">
        <v>307</v>
      </c>
      <c r="E211" s="137">
        <v>2.5</v>
      </c>
      <c r="F211" s="58" t="s">
        <v>1810</v>
      </c>
      <c r="G211" s="46">
        <v>82</v>
      </c>
      <c r="H211" s="49" t="s">
        <v>1816</v>
      </c>
      <c r="I211" s="54">
        <v>413</v>
      </c>
      <c r="J211" s="58" t="s">
        <v>1823</v>
      </c>
      <c r="K211" s="46">
        <v>77</v>
      </c>
      <c r="L211" s="49" t="s">
        <v>1825</v>
      </c>
      <c r="M211" s="54">
        <v>428</v>
      </c>
      <c r="N211" s="58" t="s">
        <v>1832</v>
      </c>
      <c r="O211" s="46"/>
      <c r="P211" s="49"/>
      <c r="Q211" s="54">
        <v>39</v>
      </c>
      <c r="R211" s="58" t="s">
        <v>1838</v>
      </c>
      <c r="S211" s="46" t="s">
        <v>1373</v>
      </c>
      <c r="T211" s="49" t="s">
        <v>1383</v>
      </c>
      <c r="U211" s="54">
        <v>746</v>
      </c>
      <c r="V211" s="58" t="s">
        <v>1845</v>
      </c>
    </row>
    <row r="212" spans="1:22" s="136" customFormat="1" x14ac:dyDescent="0.2">
      <c r="A212" s="135"/>
      <c r="B212" s="136" t="s">
        <v>1754</v>
      </c>
      <c r="C212" s="46">
        <v>11</v>
      </c>
      <c r="D212" s="102" t="s">
        <v>1006</v>
      </c>
      <c r="E212" s="54">
        <v>3</v>
      </c>
      <c r="F212" s="58" t="s">
        <v>162</v>
      </c>
      <c r="G212" s="46">
        <v>96</v>
      </c>
      <c r="H212" s="49" t="s">
        <v>1760</v>
      </c>
      <c r="I212" s="54">
        <v>374</v>
      </c>
      <c r="J212" s="58" t="s">
        <v>1767</v>
      </c>
      <c r="K212" s="46">
        <v>79</v>
      </c>
      <c r="L212" s="49" t="s">
        <v>1772</v>
      </c>
      <c r="M212" s="54" t="s">
        <v>1792</v>
      </c>
      <c r="N212" s="58" t="s">
        <v>1797</v>
      </c>
      <c r="O212" s="46"/>
      <c r="P212" s="49"/>
      <c r="Q212" s="54">
        <v>37</v>
      </c>
      <c r="R212" s="58" t="s">
        <v>1783</v>
      </c>
      <c r="S212" s="46" t="s">
        <v>1373</v>
      </c>
      <c r="T212" s="49" t="s">
        <v>1383</v>
      </c>
      <c r="U212" s="54">
        <v>770</v>
      </c>
      <c r="V212" s="58" t="s">
        <v>1790</v>
      </c>
    </row>
    <row r="213" spans="1:22" s="136" customFormat="1" x14ac:dyDescent="0.2">
      <c r="A213" s="135"/>
      <c r="B213" s="136" t="s">
        <v>1702</v>
      </c>
      <c r="C213" s="46" t="s">
        <v>1436</v>
      </c>
      <c r="D213" s="45" t="s">
        <v>208</v>
      </c>
      <c r="E213" s="54">
        <v>3</v>
      </c>
      <c r="F213" s="58" t="s">
        <v>162</v>
      </c>
      <c r="G213" s="46">
        <v>88</v>
      </c>
      <c r="H213" s="49" t="s">
        <v>1739</v>
      </c>
      <c r="I213" s="54">
        <v>358</v>
      </c>
      <c r="J213" s="58" t="s">
        <v>1740</v>
      </c>
      <c r="K213" s="46">
        <v>74</v>
      </c>
      <c r="L213" s="49" t="s">
        <v>1741</v>
      </c>
      <c r="M213" s="54" t="s">
        <v>1699</v>
      </c>
      <c r="N213" s="58" t="s">
        <v>1742</v>
      </c>
      <c r="O213" s="46">
        <v>12</v>
      </c>
      <c r="P213" s="49" t="s">
        <v>1743</v>
      </c>
      <c r="Q213" s="54">
        <v>37</v>
      </c>
      <c r="R213" s="58" t="s">
        <v>1744</v>
      </c>
      <c r="S213" s="46" t="s">
        <v>1373</v>
      </c>
      <c r="T213" s="49" t="s">
        <v>1711</v>
      </c>
      <c r="U213" s="54">
        <v>750</v>
      </c>
      <c r="V213" s="58" t="s">
        <v>1745</v>
      </c>
    </row>
    <row r="214" spans="1:22" s="136" customFormat="1" x14ac:dyDescent="0.2">
      <c r="A214" s="135"/>
      <c r="B214" s="136" t="s">
        <v>1637</v>
      </c>
      <c r="C214" s="46">
        <v>7</v>
      </c>
      <c r="D214" s="45" t="s">
        <v>421</v>
      </c>
      <c r="E214" s="54">
        <v>3</v>
      </c>
      <c r="F214" s="58" t="s">
        <v>162</v>
      </c>
      <c r="G214" s="46">
        <v>90</v>
      </c>
      <c r="H214" s="49" t="s">
        <v>1670</v>
      </c>
      <c r="I214" s="54">
        <v>375</v>
      </c>
      <c r="J214" s="58" t="s">
        <v>1671</v>
      </c>
      <c r="K214" s="46">
        <v>85</v>
      </c>
      <c r="L214" s="49" t="s">
        <v>1147</v>
      </c>
      <c r="M214" s="54">
        <v>531</v>
      </c>
      <c r="N214" s="58" t="s">
        <v>1672</v>
      </c>
      <c r="O214" s="46">
        <v>10</v>
      </c>
      <c r="P214" s="49" t="s">
        <v>307</v>
      </c>
      <c r="Q214" s="54">
        <v>40</v>
      </c>
      <c r="R214" s="58" t="s">
        <v>1673</v>
      </c>
      <c r="S214" s="46" t="s">
        <v>1373</v>
      </c>
      <c r="T214" s="49" t="s">
        <v>1383</v>
      </c>
      <c r="U214" s="54">
        <v>773</v>
      </c>
      <c r="V214" s="58" t="s">
        <v>1674</v>
      </c>
    </row>
    <row r="215" spans="1:22" s="136" customFormat="1" x14ac:dyDescent="0.2">
      <c r="A215" s="135"/>
      <c r="B215" s="136" t="s">
        <v>1592</v>
      </c>
      <c r="C215" s="46" t="s">
        <v>1373</v>
      </c>
      <c r="D215" s="45" t="s">
        <v>1391</v>
      </c>
      <c r="E215" s="54">
        <v>3</v>
      </c>
      <c r="F215" s="58" t="s">
        <v>1627</v>
      </c>
      <c r="G215" s="46">
        <v>101</v>
      </c>
      <c r="H215" s="49" t="s">
        <v>1628</v>
      </c>
      <c r="I215" s="54">
        <v>367</v>
      </c>
      <c r="J215" s="58" t="s">
        <v>1629</v>
      </c>
      <c r="K215" s="46">
        <v>80</v>
      </c>
      <c r="L215" s="49" t="s">
        <v>1630</v>
      </c>
      <c r="M215" s="54">
        <v>707</v>
      </c>
      <c r="N215" s="58" t="s">
        <v>1631</v>
      </c>
      <c r="O215" s="46">
        <v>10</v>
      </c>
      <c r="P215" s="49" t="s">
        <v>1632</v>
      </c>
      <c r="Q215" s="54">
        <v>39</v>
      </c>
      <c r="R215" s="58" t="s">
        <v>1178</v>
      </c>
      <c r="S215" s="46" t="s">
        <v>1373</v>
      </c>
      <c r="T215" s="49" t="s">
        <v>1383</v>
      </c>
      <c r="U215" s="54">
        <v>732</v>
      </c>
      <c r="V215" s="58" t="s">
        <v>1633</v>
      </c>
    </row>
    <row r="216" spans="1:22" x14ac:dyDescent="0.2">
      <c r="A216" s="135"/>
      <c r="B216" s="136" t="s">
        <v>1545</v>
      </c>
      <c r="C216" s="46" t="s">
        <v>1433</v>
      </c>
      <c r="D216" s="45" t="s">
        <v>1472</v>
      </c>
      <c r="E216" s="54">
        <v>4</v>
      </c>
      <c r="F216" s="58" t="s">
        <v>241</v>
      </c>
      <c r="G216" s="46">
        <v>101</v>
      </c>
      <c r="H216" s="49" t="s">
        <v>1552</v>
      </c>
      <c r="I216" s="54">
        <v>386</v>
      </c>
      <c r="J216" s="58" t="s">
        <v>1559</v>
      </c>
      <c r="K216" s="46">
        <v>84</v>
      </c>
      <c r="L216" s="49" t="s">
        <v>1565</v>
      </c>
      <c r="M216" s="54">
        <v>704</v>
      </c>
      <c r="N216" s="58" t="s">
        <v>1573</v>
      </c>
      <c r="O216" s="46">
        <v>12</v>
      </c>
      <c r="P216" s="49" t="s">
        <v>237</v>
      </c>
      <c r="Q216" s="54">
        <v>40</v>
      </c>
      <c r="R216" s="58" t="s">
        <v>1580</v>
      </c>
      <c r="S216" s="46" t="s">
        <v>1373</v>
      </c>
      <c r="T216" s="49" t="s">
        <v>1383</v>
      </c>
      <c r="U216" s="54">
        <v>752</v>
      </c>
      <c r="V216" s="58" t="s">
        <v>1587</v>
      </c>
    </row>
    <row r="217" spans="1:22" x14ac:dyDescent="0.2">
      <c r="A217" s="135"/>
      <c r="B217" s="139" t="s">
        <v>1499</v>
      </c>
      <c r="C217" s="46" t="s">
        <v>1433</v>
      </c>
      <c r="D217" s="45" t="s">
        <v>1397</v>
      </c>
      <c r="E217" s="54">
        <v>5</v>
      </c>
      <c r="F217" s="58" t="s">
        <v>325</v>
      </c>
      <c r="G217" s="46">
        <v>152</v>
      </c>
      <c r="H217" s="49" t="s">
        <v>1535</v>
      </c>
      <c r="I217" s="54">
        <v>382</v>
      </c>
      <c r="J217" s="58" t="s">
        <v>1536</v>
      </c>
      <c r="K217" s="46">
        <v>89</v>
      </c>
      <c r="L217" s="49" t="s">
        <v>1537</v>
      </c>
      <c r="M217" s="54">
        <v>614</v>
      </c>
      <c r="N217" s="58" t="s">
        <v>1538</v>
      </c>
      <c r="O217" s="46">
        <v>11</v>
      </c>
      <c r="P217" s="49" t="s">
        <v>722</v>
      </c>
      <c r="Q217" s="54">
        <v>40</v>
      </c>
      <c r="R217" s="58" t="s">
        <v>1539</v>
      </c>
      <c r="S217" s="46" t="s">
        <v>1373</v>
      </c>
      <c r="T217" s="49" t="s">
        <v>1383</v>
      </c>
      <c r="U217" s="54">
        <v>817</v>
      </c>
      <c r="V217" s="58" t="s">
        <v>1540</v>
      </c>
    </row>
    <row r="218" spans="1:22" x14ac:dyDescent="0.2">
      <c r="A218" s="135"/>
      <c r="B218" s="139" t="s">
        <v>1440</v>
      </c>
      <c r="C218" s="46" t="s">
        <v>1433</v>
      </c>
      <c r="D218" s="45" t="s">
        <v>1472</v>
      </c>
      <c r="E218" s="54">
        <v>5</v>
      </c>
      <c r="F218" s="58" t="s">
        <v>251</v>
      </c>
      <c r="G218" s="46">
        <v>119</v>
      </c>
      <c r="H218" s="49" t="s">
        <v>1473</v>
      </c>
      <c r="I218" s="54">
        <v>392</v>
      </c>
      <c r="J218" s="58" t="s">
        <v>1474</v>
      </c>
      <c r="K218" s="46">
        <v>100</v>
      </c>
      <c r="L218" s="49" t="s">
        <v>1475</v>
      </c>
      <c r="M218" s="54">
        <v>949</v>
      </c>
      <c r="N218" s="58" t="s">
        <v>1476</v>
      </c>
      <c r="O218" s="46">
        <v>13</v>
      </c>
      <c r="P218" s="49" t="s">
        <v>1477</v>
      </c>
      <c r="Q218" s="54">
        <v>45</v>
      </c>
      <c r="R218" s="58" t="s">
        <v>1478</v>
      </c>
      <c r="S218" s="46" t="s">
        <v>1373</v>
      </c>
      <c r="T218" s="49" t="s">
        <v>1383</v>
      </c>
      <c r="U218" s="54">
        <v>752</v>
      </c>
      <c r="V218" s="58" t="s">
        <v>1479</v>
      </c>
    </row>
    <row r="219" spans="1:22" x14ac:dyDescent="0.2">
      <c r="A219" s="135"/>
      <c r="B219" s="139" t="s">
        <v>1377</v>
      </c>
      <c r="C219" s="46" t="s">
        <v>1373</v>
      </c>
      <c r="D219" s="45" t="s">
        <v>1391</v>
      </c>
      <c r="E219" s="54">
        <v>3</v>
      </c>
      <c r="F219" s="58" t="s">
        <v>124</v>
      </c>
      <c r="G219" s="46">
        <v>116</v>
      </c>
      <c r="H219" s="49" t="s">
        <v>1415</v>
      </c>
      <c r="I219" s="54">
        <v>366</v>
      </c>
      <c r="J219" s="58" t="s">
        <v>1416</v>
      </c>
      <c r="K219" s="46">
        <v>91</v>
      </c>
      <c r="L219" s="49" t="s">
        <v>1417</v>
      </c>
      <c r="M219" s="54">
        <v>797</v>
      </c>
      <c r="N219" s="58" t="s">
        <v>1418</v>
      </c>
      <c r="O219" s="46">
        <v>11</v>
      </c>
      <c r="P219" s="49" t="s">
        <v>1134</v>
      </c>
      <c r="Q219" s="54">
        <v>37</v>
      </c>
      <c r="R219" s="58" t="s">
        <v>1302</v>
      </c>
      <c r="S219" s="46" t="s">
        <v>1373</v>
      </c>
      <c r="T219" s="49" t="s">
        <v>1383</v>
      </c>
      <c r="U219" s="54">
        <v>772</v>
      </c>
      <c r="V219" s="58" t="s">
        <v>1419</v>
      </c>
    </row>
    <row r="220" spans="1:22" s="122" customFormat="1" ht="11.25" customHeight="1" x14ac:dyDescent="0.2">
      <c r="A220" s="135"/>
      <c r="B220" s="139" t="s">
        <v>1315</v>
      </c>
      <c r="C220" s="46">
        <v>5</v>
      </c>
      <c r="D220" s="45" t="s">
        <v>116</v>
      </c>
      <c r="E220" s="54">
        <v>3</v>
      </c>
      <c r="F220" s="58" t="s">
        <v>162</v>
      </c>
      <c r="G220" s="46">
        <v>123</v>
      </c>
      <c r="H220" s="49" t="s">
        <v>1352</v>
      </c>
      <c r="I220" s="54">
        <v>361</v>
      </c>
      <c r="J220" s="58" t="s">
        <v>1353</v>
      </c>
      <c r="K220" s="46">
        <v>95</v>
      </c>
      <c r="L220" s="49" t="s">
        <v>1354</v>
      </c>
      <c r="M220" s="54">
        <v>808</v>
      </c>
      <c r="N220" s="58" t="s">
        <v>1355</v>
      </c>
      <c r="O220" s="46">
        <v>9</v>
      </c>
      <c r="P220" s="49" t="s">
        <v>1356</v>
      </c>
      <c r="Q220" s="54">
        <v>38</v>
      </c>
      <c r="R220" s="58" t="s">
        <v>1357</v>
      </c>
      <c r="S220" s="46">
        <v>0</v>
      </c>
      <c r="T220" s="49" t="s">
        <v>239</v>
      </c>
      <c r="U220" s="54">
        <v>754</v>
      </c>
      <c r="V220" s="58" t="s">
        <v>1359</v>
      </c>
    </row>
    <row r="221" spans="1:22" x14ac:dyDescent="0.2">
      <c r="A221" s="135"/>
      <c r="B221" s="139" t="s">
        <v>1260</v>
      </c>
      <c r="C221" s="46">
        <v>5</v>
      </c>
      <c r="D221" s="45" t="s">
        <v>268</v>
      </c>
      <c r="E221" s="54">
        <v>3</v>
      </c>
      <c r="F221" s="58" t="s">
        <v>162</v>
      </c>
      <c r="G221" s="46">
        <v>120</v>
      </c>
      <c r="H221" s="49" t="s">
        <v>1297</v>
      </c>
      <c r="I221" s="54">
        <v>368</v>
      </c>
      <c r="J221" s="58" t="s">
        <v>1298</v>
      </c>
      <c r="K221" s="46">
        <v>100</v>
      </c>
      <c r="L221" s="49" t="s">
        <v>1299</v>
      </c>
      <c r="M221" s="54">
        <v>794</v>
      </c>
      <c r="N221" s="58" t="s">
        <v>1300</v>
      </c>
      <c r="O221" s="46">
        <v>12</v>
      </c>
      <c r="P221" s="49" t="s">
        <v>1301</v>
      </c>
      <c r="Q221" s="54">
        <v>38</v>
      </c>
      <c r="R221" s="58" t="s">
        <v>1302</v>
      </c>
      <c r="S221" s="46">
        <v>1</v>
      </c>
      <c r="T221" s="49" t="s">
        <v>62</v>
      </c>
      <c r="U221" s="54">
        <v>840</v>
      </c>
      <c r="V221" s="58" t="s">
        <v>1358</v>
      </c>
    </row>
    <row r="222" spans="1:22" s="122" customFormat="1" x14ac:dyDescent="0.2">
      <c r="A222" s="49"/>
      <c r="B222" s="139" t="s">
        <v>1203</v>
      </c>
      <c r="C222" s="46">
        <v>3</v>
      </c>
      <c r="D222" s="45" t="s">
        <v>262</v>
      </c>
      <c r="E222" s="54">
        <v>3</v>
      </c>
      <c r="F222" s="58" t="s">
        <v>124</v>
      </c>
      <c r="G222" s="46">
        <v>137</v>
      </c>
      <c r="H222" s="49" t="s">
        <v>1236</v>
      </c>
      <c r="I222" s="54">
        <v>343</v>
      </c>
      <c r="J222" s="58" t="s">
        <v>1237</v>
      </c>
      <c r="K222" s="46">
        <v>104</v>
      </c>
      <c r="L222" s="49" t="s">
        <v>1238</v>
      </c>
      <c r="M222" s="54">
        <v>794</v>
      </c>
      <c r="N222" s="58" t="s">
        <v>1239</v>
      </c>
      <c r="O222" s="46">
        <v>12</v>
      </c>
      <c r="P222" s="49" t="s">
        <v>722</v>
      </c>
      <c r="Q222" s="54">
        <v>38</v>
      </c>
      <c r="R222" s="58" t="s">
        <v>1240</v>
      </c>
      <c r="S222" s="46">
        <v>1</v>
      </c>
      <c r="T222" s="49" t="s">
        <v>262</v>
      </c>
      <c r="U222" s="54">
        <v>746</v>
      </c>
      <c r="V222" s="58" t="s">
        <v>1241</v>
      </c>
    </row>
    <row r="223" spans="1:22" x14ac:dyDescent="0.2">
      <c r="A223" s="49"/>
      <c r="B223" s="139" t="s">
        <v>1144</v>
      </c>
      <c r="C223" s="46">
        <v>0</v>
      </c>
      <c r="D223" s="45" t="s">
        <v>451</v>
      </c>
      <c r="E223" s="54">
        <v>3</v>
      </c>
      <c r="F223" s="58" t="s">
        <v>124</v>
      </c>
      <c r="G223" s="46">
        <v>139</v>
      </c>
      <c r="H223" s="49" t="s">
        <v>1174</v>
      </c>
      <c r="I223" s="54">
        <v>359</v>
      </c>
      <c r="J223" s="58" t="s">
        <v>1175</v>
      </c>
      <c r="K223" s="46">
        <v>114</v>
      </c>
      <c r="L223" s="49" t="s">
        <v>1176</v>
      </c>
      <c r="M223" s="54">
        <v>826</v>
      </c>
      <c r="N223" s="58" t="s">
        <v>1177</v>
      </c>
      <c r="O223" s="46">
        <v>13</v>
      </c>
      <c r="P223" s="49" t="s">
        <v>1151</v>
      </c>
      <c r="Q223" s="54">
        <v>38</v>
      </c>
      <c r="R223" s="58" t="s">
        <v>1178</v>
      </c>
      <c r="S223" s="46">
        <v>2</v>
      </c>
      <c r="T223" s="49" t="s">
        <v>160</v>
      </c>
      <c r="U223" s="54">
        <v>811</v>
      </c>
      <c r="V223" s="58" t="s">
        <v>1179</v>
      </c>
    </row>
    <row r="224" spans="1:22" s="122" customFormat="1" x14ac:dyDescent="0.2">
      <c r="A224" s="45"/>
      <c r="B224" s="46"/>
      <c r="C224" s="46"/>
      <c r="D224" s="45"/>
      <c r="E224" s="46"/>
      <c r="F224" s="49"/>
      <c r="G224" s="46"/>
      <c r="H224" s="49"/>
      <c r="I224" s="46"/>
      <c r="J224" s="49"/>
      <c r="K224" s="46"/>
      <c r="L224" s="49"/>
      <c r="M224" s="50"/>
      <c r="N224" s="49"/>
      <c r="O224" s="46"/>
      <c r="P224" s="49"/>
      <c r="Q224" s="46"/>
      <c r="R224" s="49"/>
      <c r="S224" s="46"/>
      <c r="T224" s="49"/>
      <c r="U224" s="46"/>
      <c r="V224" s="49"/>
    </row>
    <row r="225" spans="1:22" x14ac:dyDescent="0.2">
      <c r="A225" s="135" t="s">
        <v>1146</v>
      </c>
      <c r="C225" s="179">
        <v>28</v>
      </c>
      <c r="D225" s="179"/>
      <c r="E225" s="179">
        <v>27</v>
      </c>
      <c r="F225" s="179"/>
      <c r="G225" s="179">
        <v>818</v>
      </c>
      <c r="H225" s="179"/>
      <c r="I225" s="179">
        <v>1023</v>
      </c>
      <c r="J225" s="179"/>
      <c r="K225" s="179">
        <v>204</v>
      </c>
      <c r="L225" s="179"/>
      <c r="M225" s="179">
        <v>12000</v>
      </c>
      <c r="N225" s="179"/>
      <c r="O225" s="179">
        <v>51</v>
      </c>
      <c r="P225" s="179"/>
      <c r="Q225" s="179">
        <v>286</v>
      </c>
      <c r="R225" s="179"/>
      <c r="S225" s="179">
        <v>24</v>
      </c>
      <c r="T225" s="179"/>
      <c r="U225" s="179">
        <v>1909</v>
      </c>
      <c r="V225" s="179"/>
    </row>
    <row r="226" spans="1:22" x14ac:dyDescent="0.2">
      <c r="A226" s="135"/>
      <c r="B226" s="139" t="s">
        <v>1087</v>
      </c>
      <c r="C226" s="51">
        <v>0</v>
      </c>
      <c r="D226" s="141" t="s">
        <v>105</v>
      </c>
      <c r="E226" s="54">
        <v>3</v>
      </c>
      <c r="F226" s="58" t="s">
        <v>1021</v>
      </c>
      <c r="G226" s="51">
        <v>150</v>
      </c>
      <c r="H226" s="56" t="s">
        <v>1123</v>
      </c>
      <c r="I226" s="54">
        <v>363</v>
      </c>
      <c r="J226" s="58" t="s">
        <v>1124</v>
      </c>
      <c r="K226" s="51">
        <v>120</v>
      </c>
      <c r="L226" s="56" t="s">
        <v>1125</v>
      </c>
      <c r="M226" s="54">
        <v>878</v>
      </c>
      <c r="N226" s="58" t="s">
        <v>1126</v>
      </c>
      <c r="O226" s="51">
        <v>14</v>
      </c>
      <c r="P226" s="56" t="s">
        <v>1127</v>
      </c>
      <c r="Q226" s="54">
        <v>41</v>
      </c>
      <c r="R226" s="58" t="s">
        <v>1128</v>
      </c>
      <c r="S226" s="51">
        <v>2</v>
      </c>
      <c r="T226" s="56" t="s">
        <v>160</v>
      </c>
      <c r="U226" s="54">
        <v>811</v>
      </c>
      <c r="V226" s="58" t="s">
        <v>1129</v>
      </c>
    </row>
    <row r="227" spans="1:22" x14ac:dyDescent="0.2">
      <c r="A227" s="135"/>
      <c r="B227" s="139" t="s">
        <v>1028</v>
      </c>
      <c r="C227" s="51">
        <v>2</v>
      </c>
      <c r="D227" s="141" t="s">
        <v>160</v>
      </c>
      <c r="E227" s="54">
        <v>4</v>
      </c>
      <c r="F227" s="58" t="s">
        <v>115</v>
      </c>
      <c r="G227" s="51">
        <v>165</v>
      </c>
      <c r="H227" s="56" t="s">
        <v>1066</v>
      </c>
      <c r="I227" s="54">
        <v>383</v>
      </c>
      <c r="J227" s="58" t="s">
        <v>1067</v>
      </c>
      <c r="K227" s="51">
        <v>122</v>
      </c>
      <c r="L227" s="56" t="s">
        <v>1068</v>
      </c>
      <c r="M227" s="54">
        <v>1215</v>
      </c>
      <c r="N227" s="58" t="s">
        <v>1069</v>
      </c>
      <c r="O227" s="51">
        <v>15</v>
      </c>
      <c r="P227" s="56" t="s">
        <v>1070</v>
      </c>
      <c r="Q227" s="54">
        <v>47</v>
      </c>
      <c r="R227" s="58" t="s">
        <v>1071</v>
      </c>
      <c r="S227" s="51">
        <v>1</v>
      </c>
      <c r="T227" s="56" t="s">
        <v>62</v>
      </c>
      <c r="U227" s="54">
        <v>883</v>
      </c>
      <c r="V227" s="58" t="s">
        <v>1072</v>
      </c>
    </row>
    <row r="228" spans="1:22" x14ac:dyDescent="0.2">
      <c r="A228" s="135"/>
      <c r="B228" s="139" t="s">
        <v>969</v>
      </c>
      <c r="C228" s="51">
        <v>5</v>
      </c>
      <c r="D228" s="141" t="s">
        <v>268</v>
      </c>
      <c r="E228" s="54">
        <v>4</v>
      </c>
      <c r="F228" s="58" t="s">
        <v>115</v>
      </c>
      <c r="G228" s="51">
        <v>195</v>
      </c>
      <c r="H228" s="56" t="s">
        <v>1008</v>
      </c>
      <c r="I228" s="54">
        <v>393</v>
      </c>
      <c r="J228" s="58" t="s">
        <v>1009</v>
      </c>
      <c r="K228" s="51">
        <v>123</v>
      </c>
      <c r="L228" s="56" t="s">
        <v>1010</v>
      </c>
      <c r="M228" s="54">
        <v>915</v>
      </c>
      <c r="N228" s="58" t="s">
        <v>1011</v>
      </c>
      <c r="O228" s="51">
        <v>15</v>
      </c>
      <c r="P228" s="56" t="s">
        <v>230</v>
      </c>
      <c r="Q228" s="54">
        <v>50</v>
      </c>
      <c r="R228" s="58" t="s">
        <v>1012</v>
      </c>
      <c r="S228" s="51">
        <v>0</v>
      </c>
      <c r="T228" s="56" t="s">
        <v>137</v>
      </c>
      <c r="U228" s="54">
        <v>860</v>
      </c>
      <c r="V228" s="58" t="s">
        <v>1013</v>
      </c>
    </row>
    <row r="229" spans="1:22" x14ac:dyDescent="0.2">
      <c r="A229" s="135"/>
      <c r="B229" s="46" t="s">
        <v>907</v>
      </c>
      <c r="C229" s="51">
        <v>7</v>
      </c>
      <c r="D229" s="141" t="s">
        <v>946</v>
      </c>
      <c r="E229" s="54">
        <v>4</v>
      </c>
      <c r="F229" s="58" t="s">
        <v>116</v>
      </c>
      <c r="G229" s="51">
        <v>224</v>
      </c>
      <c r="H229" s="56" t="s">
        <v>947</v>
      </c>
      <c r="I229" s="54">
        <v>399</v>
      </c>
      <c r="J229" s="58" t="s">
        <v>948</v>
      </c>
      <c r="K229" s="51">
        <v>130</v>
      </c>
      <c r="L229" s="56" t="s">
        <v>949</v>
      </c>
      <c r="M229" s="54">
        <v>920</v>
      </c>
      <c r="N229" s="58" t="s">
        <v>950</v>
      </c>
      <c r="O229" s="51">
        <v>17</v>
      </c>
      <c r="P229" s="56" t="s">
        <v>951</v>
      </c>
      <c r="Q229" s="54">
        <v>53</v>
      </c>
      <c r="R229" s="58" t="s">
        <v>952</v>
      </c>
      <c r="S229" s="51">
        <v>0</v>
      </c>
      <c r="T229" s="56" t="s">
        <v>239</v>
      </c>
      <c r="U229" s="54">
        <v>865</v>
      </c>
      <c r="V229" s="58" t="s">
        <v>953</v>
      </c>
    </row>
    <row r="230" spans="1:22" x14ac:dyDescent="0.2">
      <c r="A230" s="135"/>
      <c r="B230" s="46" t="s">
        <v>847</v>
      </c>
      <c r="C230" s="51">
        <v>9</v>
      </c>
      <c r="D230" s="141" t="s">
        <v>166</v>
      </c>
      <c r="E230" s="54">
        <v>4</v>
      </c>
      <c r="F230" s="58" t="s">
        <v>204</v>
      </c>
      <c r="G230" s="51">
        <v>246</v>
      </c>
      <c r="H230" s="56" t="s">
        <v>886</v>
      </c>
      <c r="I230" s="54">
        <v>383</v>
      </c>
      <c r="J230" s="58" t="s">
        <v>1698</v>
      </c>
      <c r="K230" s="51">
        <v>127</v>
      </c>
      <c r="L230" s="56" t="s">
        <v>887</v>
      </c>
      <c r="M230" s="54">
        <v>591</v>
      </c>
      <c r="N230" s="58" t="s">
        <v>888</v>
      </c>
      <c r="O230" s="51">
        <v>17</v>
      </c>
      <c r="P230" s="56" t="s">
        <v>889</v>
      </c>
      <c r="Q230" s="54">
        <v>60</v>
      </c>
      <c r="R230" s="58" t="s">
        <v>890</v>
      </c>
      <c r="S230" s="51">
        <v>2</v>
      </c>
      <c r="T230" s="56" t="s">
        <v>105</v>
      </c>
      <c r="U230" s="54">
        <v>768</v>
      </c>
      <c r="V230" s="58" t="s">
        <v>891</v>
      </c>
    </row>
    <row r="231" spans="1:22" x14ac:dyDescent="0.2">
      <c r="A231" s="135"/>
      <c r="B231" s="46" t="s">
        <v>777</v>
      </c>
      <c r="C231" s="51">
        <v>7</v>
      </c>
      <c r="D231" s="141" t="s">
        <v>72</v>
      </c>
      <c r="E231" s="54">
        <v>4</v>
      </c>
      <c r="F231" s="58" t="s">
        <v>116</v>
      </c>
      <c r="G231" s="51">
        <v>307</v>
      </c>
      <c r="H231" s="56" t="s">
        <v>809</v>
      </c>
      <c r="I231" s="54">
        <v>405</v>
      </c>
      <c r="J231" s="58" t="s">
        <v>812</v>
      </c>
      <c r="K231" s="51">
        <v>131</v>
      </c>
      <c r="L231" s="56" t="s">
        <v>813</v>
      </c>
      <c r="M231" s="54">
        <v>446</v>
      </c>
      <c r="N231" s="58" t="s">
        <v>816</v>
      </c>
      <c r="O231" s="51">
        <v>19</v>
      </c>
      <c r="P231" s="56" t="s">
        <v>591</v>
      </c>
      <c r="Q231" s="54">
        <v>57</v>
      </c>
      <c r="R231" s="58" t="s">
        <v>818</v>
      </c>
      <c r="S231" s="51">
        <v>3</v>
      </c>
      <c r="T231" s="56" t="s">
        <v>190</v>
      </c>
      <c r="U231" s="54">
        <v>829</v>
      </c>
      <c r="V231" s="58" t="s">
        <v>820</v>
      </c>
    </row>
    <row r="232" spans="1:22" x14ac:dyDescent="0.2">
      <c r="A232" s="135"/>
      <c r="B232" s="46" t="s">
        <v>713</v>
      </c>
      <c r="C232" s="51">
        <v>6</v>
      </c>
      <c r="D232" s="141" t="s">
        <v>215</v>
      </c>
      <c r="E232" s="54">
        <v>4</v>
      </c>
      <c r="F232" s="58" t="s">
        <v>116</v>
      </c>
      <c r="G232" s="51">
        <v>309</v>
      </c>
      <c r="H232" s="56" t="s">
        <v>756</v>
      </c>
      <c r="I232" s="54">
        <v>391</v>
      </c>
      <c r="J232" s="58" t="s">
        <v>757</v>
      </c>
      <c r="K232" s="51">
        <v>167</v>
      </c>
      <c r="L232" s="56" t="s">
        <v>758</v>
      </c>
      <c r="M232" s="54">
        <v>472</v>
      </c>
      <c r="N232" s="58" t="s">
        <v>759</v>
      </c>
      <c r="O232" s="51">
        <v>15</v>
      </c>
      <c r="P232" s="56" t="s">
        <v>760</v>
      </c>
      <c r="Q232" s="54">
        <v>56</v>
      </c>
      <c r="R232" s="58" t="s">
        <v>761</v>
      </c>
      <c r="S232" s="51">
        <v>4</v>
      </c>
      <c r="T232" s="56" t="s">
        <v>115</v>
      </c>
      <c r="U232" s="54">
        <v>921</v>
      </c>
      <c r="V232" s="58" t="s">
        <v>762</v>
      </c>
    </row>
    <row r="233" spans="1:22" x14ac:dyDescent="0.2">
      <c r="A233" s="135"/>
      <c r="B233" s="46" t="s">
        <v>650</v>
      </c>
      <c r="C233" s="51">
        <v>6</v>
      </c>
      <c r="D233" s="141" t="s">
        <v>689</v>
      </c>
      <c r="E233" s="54">
        <v>4</v>
      </c>
      <c r="F233" s="58" t="s">
        <v>53</v>
      </c>
      <c r="G233" s="51">
        <v>251</v>
      </c>
      <c r="H233" s="56" t="s">
        <v>690</v>
      </c>
      <c r="I233" s="54">
        <v>387</v>
      </c>
      <c r="J233" s="58" t="s">
        <v>691</v>
      </c>
      <c r="K233" s="51">
        <v>139</v>
      </c>
      <c r="L233" s="56" t="s">
        <v>692</v>
      </c>
      <c r="M233" s="54">
        <v>734</v>
      </c>
      <c r="N233" s="58" t="s">
        <v>693</v>
      </c>
      <c r="O233" s="51">
        <v>14</v>
      </c>
      <c r="P233" s="56" t="s">
        <v>57</v>
      </c>
      <c r="Q233" s="54">
        <v>54</v>
      </c>
      <c r="R233" s="58" t="s">
        <v>694</v>
      </c>
      <c r="S233" s="51">
        <v>3</v>
      </c>
      <c r="T233" s="56" t="s">
        <v>162</v>
      </c>
      <c r="U233" s="54">
        <v>872</v>
      </c>
      <c r="V233" s="58" t="s">
        <v>695</v>
      </c>
    </row>
    <row r="234" spans="1:22" x14ac:dyDescent="0.2">
      <c r="B234" s="46" t="s">
        <v>361</v>
      </c>
      <c r="C234" s="51">
        <v>4</v>
      </c>
      <c r="D234" s="141" t="s">
        <v>260</v>
      </c>
      <c r="E234" s="54">
        <v>5</v>
      </c>
      <c r="F234" s="58" t="s">
        <v>154</v>
      </c>
      <c r="G234" s="51">
        <v>277</v>
      </c>
      <c r="H234" s="56" t="s">
        <v>371</v>
      </c>
      <c r="I234" s="54">
        <v>390</v>
      </c>
      <c r="J234" s="58" t="s">
        <v>380</v>
      </c>
      <c r="K234" s="51">
        <v>144</v>
      </c>
      <c r="L234" s="56" t="s">
        <v>389</v>
      </c>
      <c r="M234" s="54">
        <v>681</v>
      </c>
      <c r="N234" s="58" t="s">
        <v>541</v>
      </c>
      <c r="O234" s="51">
        <v>13</v>
      </c>
      <c r="P234" s="56" t="s">
        <v>128</v>
      </c>
      <c r="Q234" s="54">
        <v>52</v>
      </c>
      <c r="R234" s="58" t="s">
        <v>404</v>
      </c>
      <c r="S234" s="51">
        <v>3</v>
      </c>
      <c r="T234" s="56" t="s">
        <v>204</v>
      </c>
      <c r="U234" s="54">
        <v>902</v>
      </c>
      <c r="V234" s="58" t="s">
        <v>414</v>
      </c>
    </row>
    <row r="235" spans="1:22" s="122" customFormat="1" x14ac:dyDescent="0.2">
      <c r="A235" s="144" t="s">
        <v>568</v>
      </c>
      <c r="B235" s="46" t="s">
        <v>51</v>
      </c>
      <c r="C235" s="51">
        <v>6</v>
      </c>
      <c r="D235" s="141" t="s">
        <v>317</v>
      </c>
      <c r="E235" s="54">
        <v>6</v>
      </c>
      <c r="F235" s="58" t="s">
        <v>318</v>
      </c>
      <c r="G235" s="51">
        <v>258</v>
      </c>
      <c r="H235" s="56" t="s">
        <v>319</v>
      </c>
      <c r="I235" s="54">
        <v>377</v>
      </c>
      <c r="J235" s="58" t="s">
        <v>320</v>
      </c>
      <c r="K235" s="51">
        <v>163</v>
      </c>
      <c r="L235" s="56" t="s">
        <v>321</v>
      </c>
      <c r="M235" s="54">
        <v>1036</v>
      </c>
      <c r="N235" s="58" t="s">
        <v>528</v>
      </c>
      <c r="O235" s="51">
        <v>22</v>
      </c>
      <c r="P235" s="56" t="s">
        <v>322</v>
      </c>
      <c r="Q235" s="54">
        <v>55</v>
      </c>
      <c r="R235" s="58" t="s">
        <v>323</v>
      </c>
      <c r="S235" s="51">
        <v>3</v>
      </c>
      <c r="T235" s="56" t="s">
        <v>204</v>
      </c>
      <c r="U235" s="54">
        <v>840</v>
      </c>
      <c r="V235" s="58" t="s">
        <v>324</v>
      </c>
    </row>
    <row r="236" spans="1:22" s="122" customFormat="1" x14ac:dyDescent="0.2">
      <c r="A236" s="144" t="s">
        <v>566</v>
      </c>
      <c r="B236" s="46" t="s">
        <v>60</v>
      </c>
      <c r="C236" s="51">
        <v>5</v>
      </c>
      <c r="D236" s="141" t="s">
        <v>325</v>
      </c>
      <c r="E236" s="54">
        <v>7</v>
      </c>
      <c r="F236" s="58" t="s">
        <v>326</v>
      </c>
      <c r="G236" s="51">
        <v>339</v>
      </c>
      <c r="H236" s="56" t="s">
        <v>327</v>
      </c>
      <c r="I236" s="54">
        <v>395</v>
      </c>
      <c r="J236" s="58" t="s">
        <v>328</v>
      </c>
      <c r="K236" s="51">
        <v>176</v>
      </c>
      <c r="L236" s="56" t="s">
        <v>329</v>
      </c>
      <c r="M236" s="54">
        <v>1188</v>
      </c>
      <c r="N236" s="58" t="s">
        <v>514</v>
      </c>
      <c r="O236" s="51">
        <v>21</v>
      </c>
      <c r="P236" s="56" t="s">
        <v>330</v>
      </c>
      <c r="Q236" s="54">
        <v>55</v>
      </c>
      <c r="R236" s="58" t="s">
        <v>331</v>
      </c>
      <c r="S236" s="51">
        <v>3</v>
      </c>
      <c r="T236" s="56" t="s">
        <v>162</v>
      </c>
      <c r="U236" s="54">
        <v>874</v>
      </c>
      <c r="V236" s="58" t="s">
        <v>332</v>
      </c>
    </row>
    <row r="237" spans="1:22" s="122" customFormat="1" ht="12.75" x14ac:dyDescent="0.2">
      <c r="A237" s="152"/>
      <c r="B237" s="46" t="s">
        <v>70</v>
      </c>
      <c r="C237" s="51">
        <v>6</v>
      </c>
      <c r="D237" s="141" t="s">
        <v>333</v>
      </c>
      <c r="E237" s="54">
        <v>8</v>
      </c>
      <c r="F237" s="58" t="s">
        <v>215</v>
      </c>
      <c r="G237" s="51">
        <v>338</v>
      </c>
      <c r="H237" s="56" t="s">
        <v>334</v>
      </c>
      <c r="I237" s="54">
        <v>385</v>
      </c>
      <c r="J237" s="58" t="s">
        <v>334</v>
      </c>
      <c r="K237" s="51">
        <v>184</v>
      </c>
      <c r="L237" s="56" t="s">
        <v>335</v>
      </c>
      <c r="M237" s="54">
        <v>1777</v>
      </c>
      <c r="N237" s="58" t="s">
        <v>527</v>
      </c>
      <c r="O237" s="51">
        <v>25</v>
      </c>
      <c r="P237" s="56" t="s">
        <v>336</v>
      </c>
      <c r="Q237" s="54">
        <v>61</v>
      </c>
      <c r="R237" s="58" t="s">
        <v>337</v>
      </c>
      <c r="S237" s="51">
        <v>3</v>
      </c>
      <c r="T237" s="56" t="s">
        <v>190</v>
      </c>
      <c r="U237" s="54">
        <v>1165</v>
      </c>
      <c r="V237" s="58" t="s">
        <v>338</v>
      </c>
    </row>
    <row r="238" spans="1:22" s="122" customFormat="1" x14ac:dyDescent="0.2">
      <c r="A238" s="45"/>
      <c r="B238" s="46" t="s">
        <v>79</v>
      </c>
      <c r="C238" s="51">
        <v>3</v>
      </c>
      <c r="D238" s="141" t="s">
        <v>160</v>
      </c>
      <c r="E238" s="54">
        <v>13</v>
      </c>
      <c r="F238" s="58" t="s">
        <v>339</v>
      </c>
      <c r="G238" s="51">
        <v>425</v>
      </c>
      <c r="H238" s="56" t="s">
        <v>340</v>
      </c>
      <c r="I238" s="54">
        <v>436</v>
      </c>
      <c r="J238" s="58" t="s">
        <v>341</v>
      </c>
      <c r="K238" s="51">
        <v>212</v>
      </c>
      <c r="L238" s="56" t="s">
        <v>342</v>
      </c>
      <c r="M238" s="54">
        <v>2179</v>
      </c>
      <c r="N238" s="58" t="s">
        <v>546</v>
      </c>
      <c r="O238" s="51">
        <v>21</v>
      </c>
      <c r="P238" s="56" t="s">
        <v>343</v>
      </c>
      <c r="Q238" s="54">
        <v>69</v>
      </c>
      <c r="R238" s="58" t="s">
        <v>344</v>
      </c>
      <c r="S238" s="51">
        <v>3</v>
      </c>
      <c r="T238" s="56" t="s">
        <v>254</v>
      </c>
      <c r="U238" s="54">
        <v>1073</v>
      </c>
      <c r="V238" s="58" t="s">
        <v>345</v>
      </c>
    </row>
    <row r="239" spans="1:22" s="122" customFormat="1" x14ac:dyDescent="0.2">
      <c r="A239" s="45"/>
      <c r="B239" s="46" t="s">
        <v>89</v>
      </c>
      <c r="C239" s="51">
        <v>7</v>
      </c>
      <c r="D239" s="141" t="s">
        <v>346</v>
      </c>
      <c r="E239" s="54">
        <v>18</v>
      </c>
      <c r="F239" s="58" t="s">
        <v>347</v>
      </c>
      <c r="G239" s="51">
        <v>439</v>
      </c>
      <c r="H239" s="56" t="s">
        <v>348</v>
      </c>
      <c r="I239" s="54">
        <v>509</v>
      </c>
      <c r="J239" s="58" t="s">
        <v>349</v>
      </c>
      <c r="K239" s="51">
        <v>248</v>
      </c>
      <c r="L239" s="56" t="s">
        <v>350</v>
      </c>
      <c r="M239" s="54">
        <v>1700</v>
      </c>
      <c r="N239" s="58" t="s">
        <v>545</v>
      </c>
      <c r="O239" s="51">
        <v>13</v>
      </c>
      <c r="P239" s="56" t="s">
        <v>351</v>
      </c>
      <c r="Q239" s="54">
        <v>70</v>
      </c>
      <c r="R239" s="58" t="s">
        <v>352</v>
      </c>
      <c r="S239" s="51">
        <v>1</v>
      </c>
      <c r="T239" s="56" t="s">
        <v>107</v>
      </c>
      <c r="U239" s="54">
        <v>1495</v>
      </c>
      <c r="V239" s="58" t="s">
        <v>353</v>
      </c>
    </row>
    <row r="240" spans="1:22" s="136" customFormat="1" x14ac:dyDescent="0.2">
      <c r="A240" s="45"/>
      <c r="B240" s="46" t="s">
        <v>98</v>
      </c>
      <c r="C240" s="51">
        <v>11</v>
      </c>
      <c r="D240" s="141" t="s">
        <v>201</v>
      </c>
      <c r="E240" s="54">
        <v>23</v>
      </c>
      <c r="F240" s="58" t="s">
        <v>354</v>
      </c>
      <c r="G240" s="51">
        <v>668</v>
      </c>
      <c r="H240" s="56" t="s">
        <v>355</v>
      </c>
      <c r="I240" s="54">
        <v>481</v>
      </c>
      <c r="J240" s="58" t="s">
        <v>356</v>
      </c>
      <c r="K240" s="51">
        <v>263</v>
      </c>
      <c r="L240" s="56" t="s">
        <v>357</v>
      </c>
      <c r="M240" s="54">
        <v>1689</v>
      </c>
      <c r="N240" s="58" t="s">
        <v>544</v>
      </c>
      <c r="O240" s="51">
        <v>9</v>
      </c>
      <c r="P240" s="56" t="s">
        <v>282</v>
      </c>
      <c r="Q240" s="54">
        <v>74</v>
      </c>
      <c r="R240" s="58" t="s">
        <v>358</v>
      </c>
      <c r="S240" s="51">
        <v>0</v>
      </c>
      <c r="T240" s="56" t="s">
        <v>239</v>
      </c>
      <c r="U240" s="54">
        <v>1333</v>
      </c>
      <c r="V240" s="58" t="s">
        <v>359</v>
      </c>
    </row>
    <row r="241" spans="1:22" s="136" customFormat="1" x14ac:dyDescent="0.2">
      <c r="A241" s="47"/>
      <c r="B241" s="48" t="s">
        <v>574</v>
      </c>
      <c r="C241" s="52">
        <v>3</v>
      </c>
      <c r="D241" s="150" t="s">
        <v>622</v>
      </c>
      <c r="E241" s="55">
        <v>41</v>
      </c>
      <c r="F241" s="59" t="s">
        <v>623</v>
      </c>
      <c r="G241" s="52">
        <v>1017</v>
      </c>
      <c r="H241" s="57" t="s">
        <v>624</v>
      </c>
      <c r="I241" s="55">
        <v>580</v>
      </c>
      <c r="J241" s="59" t="s">
        <v>625</v>
      </c>
      <c r="K241" s="52">
        <v>302</v>
      </c>
      <c r="L241" s="57" t="s">
        <v>626</v>
      </c>
      <c r="M241" s="55">
        <v>1586</v>
      </c>
      <c r="N241" s="59" t="s">
        <v>627</v>
      </c>
      <c r="O241" s="52">
        <v>5</v>
      </c>
      <c r="P241" s="57" t="s">
        <v>346</v>
      </c>
      <c r="Q241" s="55">
        <v>109</v>
      </c>
      <c r="R241" s="59" t="s">
        <v>628</v>
      </c>
      <c r="S241" s="52">
        <v>0</v>
      </c>
      <c r="T241" s="57" t="s">
        <v>451</v>
      </c>
      <c r="U241" s="55">
        <v>1827</v>
      </c>
      <c r="V241" s="59" t="s">
        <v>629</v>
      </c>
    </row>
    <row r="242" spans="1:22" x14ac:dyDescent="0.2">
      <c r="A242" s="53" t="s">
        <v>13</v>
      </c>
      <c r="C242" s="51"/>
      <c r="D242" s="141"/>
      <c r="E242" s="51"/>
      <c r="F242" s="56"/>
      <c r="G242" s="51"/>
      <c r="H242" s="56"/>
      <c r="I242" s="51"/>
      <c r="J242" s="56"/>
      <c r="K242" s="51"/>
      <c r="L242" s="56"/>
      <c r="M242" s="51"/>
      <c r="N242" s="56"/>
      <c r="O242" s="51"/>
      <c r="P242" s="56"/>
      <c r="Q242" s="51"/>
      <c r="R242" s="56"/>
      <c r="S242" s="51"/>
      <c r="T242" s="56"/>
      <c r="U242" s="51"/>
      <c r="V242" s="56"/>
    </row>
    <row r="243" spans="1:22" ht="12.75" x14ac:dyDescent="0.2">
      <c r="A243" s="135" t="s">
        <v>1145</v>
      </c>
      <c r="B243" s="122"/>
      <c r="C243" s="177">
        <v>22</v>
      </c>
      <c r="D243" s="178"/>
      <c r="E243" s="177">
        <v>21</v>
      </c>
      <c r="F243" s="178"/>
      <c r="G243" s="177">
        <v>629</v>
      </c>
      <c r="H243" s="178"/>
      <c r="I243" s="177">
        <v>787</v>
      </c>
      <c r="J243" s="178"/>
      <c r="K243" s="177">
        <v>157</v>
      </c>
      <c r="L243" s="178"/>
      <c r="M243" s="177">
        <v>9000</v>
      </c>
      <c r="N243" s="178"/>
      <c r="O243" s="177">
        <v>39</v>
      </c>
      <c r="P243" s="178"/>
      <c r="Q243" s="177">
        <v>220</v>
      </c>
      <c r="R243" s="178"/>
      <c r="S243" s="177">
        <v>18</v>
      </c>
      <c r="T243" s="178"/>
      <c r="U243" s="177">
        <v>1468</v>
      </c>
      <c r="V243" s="178"/>
    </row>
    <row r="244" spans="1:22" x14ac:dyDescent="0.2">
      <c r="A244" s="135"/>
      <c r="B244" s="139" t="s">
        <v>1440</v>
      </c>
      <c r="C244" s="46" t="s">
        <v>1373</v>
      </c>
      <c r="D244" s="45" t="s">
        <v>1391</v>
      </c>
      <c r="E244" s="54">
        <v>3</v>
      </c>
      <c r="F244" s="58" t="s">
        <v>715</v>
      </c>
      <c r="G244" s="46">
        <v>77</v>
      </c>
      <c r="H244" s="49" t="s">
        <v>1480</v>
      </c>
      <c r="I244" s="54">
        <v>254</v>
      </c>
      <c r="J244" s="58" t="s">
        <v>1481</v>
      </c>
      <c r="K244" s="46">
        <v>70</v>
      </c>
      <c r="L244" s="49" t="s">
        <v>1482</v>
      </c>
      <c r="M244" s="54" t="s">
        <v>1435</v>
      </c>
      <c r="N244" s="58" t="s">
        <v>1483</v>
      </c>
      <c r="O244" s="46">
        <v>9</v>
      </c>
      <c r="P244" s="49" t="s">
        <v>908</v>
      </c>
      <c r="Q244" s="54">
        <v>31</v>
      </c>
      <c r="R244" s="58" t="s">
        <v>1081</v>
      </c>
      <c r="S244" s="46" t="s">
        <v>1373</v>
      </c>
      <c r="T244" s="49" t="s">
        <v>1383</v>
      </c>
      <c r="U244" s="54">
        <v>536</v>
      </c>
      <c r="V244" s="58" t="s">
        <v>1484</v>
      </c>
    </row>
    <row r="245" spans="1:22" x14ac:dyDescent="0.2">
      <c r="A245" s="135"/>
      <c r="B245" s="139" t="s">
        <v>1377</v>
      </c>
      <c r="C245" s="46" t="s">
        <v>1373</v>
      </c>
      <c r="D245" s="45" t="s">
        <v>1378</v>
      </c>
      <c r="E245" s="54">
        <v>2</v>
      </c>
      <c r="F245" s="58" t="s">
        <v>182</v>
      </c>
      <c r="G245" s="46">
        <v>75</v>
      </c>
      <c r="H245" s="49" t="s">
        <v>1420</v>
      </c>
      <c r="I245" s="54">
        <v>255</v>
      </c>
      <c r="J245" s="58" t="s">
        <v>1421</v>
      </c>
      <c r="K245" s="46">
        <v>63</v>
      </c>
      <c r="L245" s="49" t="s">
        <v>1422</v>
      </c>
      <c r="M245" s="54">
        <v>546</v>
      </c>
      <c r="N245" s="58" t="s">
        <v>1423</v>
      </c>
      <c r="O245" s="46">
        <v>9</v>
      </c>
      <c r="P245" s="49" t="s">
        <v>1364</v>
      </c>
      <c r="Q245" s="54">
        <v>27</v>
      </c>
      <c r="R245" s="58" t="s">
        <v>1424</v>
      </c>
      <c r="S245" s="46" t="s">
        <v>1373</v>
      </c>
      <c r="T245" s="49" t="s">
        <v>1383</v>
      </c>
      <c r="U245" s="54">
        <v>541</v>
      </c>
      <c r="V245" s="58" t="s">
        <v>1425</v>
      </c>
    </row>
    <row r="246" spans="1:22" s="122" customFormat="1" x14ac:dyDescent="0.2">
      <c r="A246" s="135"/>
      <c r="B246" s="139" t="s">
        <v>1315</v>
      </c>
      <c r="C246" s="46">
        <v>3</v>
      </c>
      <c r="D246" s="45" t="s">
        <v>105</v>
      </c>
      <c r="E246" s="54">
        <v>3</v>
      </c>
      <c r="F246" s="58" t="s">
        <v>122</v>
      </c>
      <c r="G246" s="46">
        <v>93</v>
      </c>
      <c r="H246" s="49" t="s">
        <v>1360</v>
      </c>
      <c r="I246" s="54">
        <v>258</v>
      </c>
      <c r="J246" s="58" t="s">
        <v>1361</v>
      </c>
      <c r="K246" s="46">
        <v>77</v>
      </c>
      <c r="L246" s="49" t="s">
        <v>1366</v>
      </c>
      <c r="M246" s="54">
        <v>529</v>
      </c>
      <c r="N246" s="58" t="s">
        <v>1363</v>
      </c>
      <c r="O246" s="46">
        <v>9</v>
      </c>
      <c r="P246" s="49" t="s">
        <v>1364</v>
      </c>
      <c r="Q246" s="54">
        <v>28</v>
      </c>
      <c r="R246" s="58" t="s">
        <v>1365</v>
      </c>
      <c r="S246" s="46">
        <v>0</v>
      </c>
      <c r="T246" s="49" t="s">
        <v>451</v>
      </c>
      <c r="U246" s="54">
        <v>570</v>
      </c>
      <c r="V246" s="58" t="s">
        <v>1367</v>
      </c>
    </row>
    <row r="247" spans="1:22" x14ac:dyDescent="0.2">
      <c r="A247" s="135"/>
      <c r="B247" s="139" t="s">
        <v>1260</v>
      </c>
      <c r="C247" s="46">
        <v>3</v>
      </c>
      <c r="D247" s="45" t="s">
        <v>160</v>
      </c>
      <c r="E247" s="54">
        <v>2</v>
      </c>
      <c r="F247" s="58" t="s">
        <v>182</v>
      </c>
      <c r="G247" s="46">
        <v>77</v>
      </c>
      <c r="H247" s="49" t="s">
        <v>1303</v>
      </c>
      <c r="I247" s="54">
        <v>242</v>
      </c>
      <c r="J247" s="58" t="s">
        <v>1304</v>
      </c>
      <c r="K247" s="46">
        <v>74</v>
      </c>
      <c r="L247" s="49" t="s">
        <v>365</v>
      </c>
      <c r="M247" s="54">
        <v>586</v>
      </c>
      <c r="N247" s="58" t="s">
        <v>1305</v>
      </c>
      <c r="O247" s="46">
        <v>10</v>
      </c>
      <c r="P247" s="49" t="s">
        <v>1306</v>
      </c>
      <c r="Q247" s="54">
        <v>30</v>
      </c>
      <c r="R247" s="58" t="s">
        <v>1307</v>
      </c>
      <c r="S247" s="46">
        <v>2</v>
      </c>
      <c r="T247" s="49" t="s">
        <v>62</v>
      </c>
      <c r="U247" s="54">
        <v>597</v>
      </c>
      <c r="V247" s="58" t="s">
        <v>1308</v>
      </c>
    </row>
    <row r="248" spans="1:22" s="122" customFormat="1" x14ac:dyDescent="0.2">
      <c r="A248" s="49"/>
      <c r="B248" s="139" t="s">
        <v>1203</v>
      </c>
      <c r="C248" s="46">
        <v>0</v>
      </c>
      <c r="D248" s="45" t="s">
        <v>105</v>
      </c>
      <c r="E248" s="54">
        <v>2</v>
      </c>
      <c r="F248" s="58" t="s">
        <v>122</v>
      </c>
      <c r="G248" s="46">
        <v>80</v>
      </c>
      <c r="H248" s="49" t="s">
        <v>1242</v>
      </c>
      <c r="I248" s="54">
        <v>203</v>
      </c>
      <c r="J248" s="58" t="s">
        <v>1243</v>
      </c>
      <c r="K248" s="46">
        <v>70</v>
      </c>
      <c r="L248" s="49" t="s">
        <v>1244</v>
      </c>
      <c r="M248" s="54">
        <v>515</v>
      </c>
      <c r="N248" s="58" t="s">
        <v>1245</v>
      </c>
      <c r="O248" s="46">
        <v>10</v>
      </c>
      <c r="P248" s="49" t="s">
        <v>1134</v>
      </c>
      <c r="Q248" s="54">
        <v>25</v>
      </c>
      <c r="R248" s="58" t="s">
        <v>1246</v>
      </c>
      <c r="S248" s="46">
        <v>2</v>
      </c>
      <c r="T248" s="49" t="s">
        <v>245</v>
      </c>
      <c r="U248" s="54">
        <v>534</v>
      </c>
      <c r="V248" s="58" t="s">
        <v>1247</v>
      </c>
    </row>
    <row r="249" spans="1:22" s="122" customFormat="1" x14ac:dyDescent="0.2">
      <c r="A249" s="49"/>
      <c r="B249" s="139" t="s">
        <v>1144</v>
      </c>
      <c r="C249" s="46">
        <v>0</v>
      </c>
      <c r="D249" s="45" t="s">
        <v>451</v>
      </c>
      <c r="E249" s="54">
        <v>2</v>
      </c>
      <c r="F249" s="58" t="s">
        <v>182</v>
      </c>
      <c r="G249" s="46">
        <v>76</v>
      </c>
      <c r="H249" s="49" t="s">
        <v>1180</v>
      </c>
      <c r="I249" s="54">
        <v>226</v>
      </c>
      <c r="J249" s="58" t="s">
        <v>1181</v>
      </c>
      <c r="K249" s="46">
        <v>79</v>
      </c>
      <c r="L249" s="49" t="s">
        <v>1182</v>
      </c>
      <c r="M249" s="54">
        <v>497</v>
      </c>
      <c r="N249" s="58" t="s">
        <v>1183</v>
      </c>
      <c r="O249" s="46">
        <v>11</v>
      </c>
      <c r="P249" s="49" t="s">
        <v>925</v>
      </c>
      <c r="Q249" s="54">
        <v>25</v>
      </c>
      <c r="R249" s="58" t="s">
        <v>1184</v>
      </c>
      <c r="S249" s="46">
        <v>3</v>
      </c>
      <c r="T249" s="49" t="s">
        <v>268</v>
      </c>
      <c r="U249" s="54">
        <v>581</v>
      </c>
      <c r="V249" s="58" t="s">
        <v>1185</v>
      </c>
    </row>
    <row r="250" spans="1:22" s="122" customFormat="1" x14ac:dyDescent="0.2">
      <c r="A250" s="45"/>
      <c r="B250" s="46"/>
      <c r="C250" s="46"/>
      <c r="D250" s="45"/>
      <c r="E250" s="46"/>
      <c r="F250" s="49"/>
      <c r="G250" s="46"/>
      <c r="H250" s="49"/>
      <c r="I250" s="46"/>
      <c r="J250" s="49"/>
      <c r="K250" s="46"/>
      <c r="L250" s="49"/>
      <c r="M250" s="50"/>
      <c r="N250" s="49"/>
      <c r="O250" s="46"/>
      <c r="P250" s="49"/>
      <c r="Q250" s="46"/>
      <c r="R250" s="49"/>
      <c r="S250" s="46"/>
      <c r="T250" s="49"/>
      <c r="U250" s="46"/>
      <c r="V250" s="49"/>
    </row>
    <row r="251" spans="1:22" x14ac:dyDescent="0.2">
      <c r="A251" s="135" t="s">
        <v>1146</v>
      </c>
      <c r="C251" s="179">
        <v>22</v>
      </c>
      <c r="D251" s="179"/>
      <c r="E251" s="179">
        <v>21</v>
      </c>
      <c r="F251" s="179"/>
      <c r="G251" s="179">
        <v>629</v>
      </c>
      <c r="H251" s="179"/>
      <c r="I251" s="179">
        <v>787</v>
      </c>
      <c r="J251" s="179"/>
      <c r="K251" s="179">
        <v>157</v>
      </c>
      <c r="L251" s="179"/>
      <c r="M251" s="179">
        <v>9000</v>
      </c>
      <c r="N251" s="179"/>
      <c r="O251" s="179">
        <v>39</v>
      </c>
      <c r="P251" s="179"/>
      <c r="Q251" s="179">
        <v>220</v>
      </c>
      <c r="R251" s="179"/>
      <c r="S251" s="179">
        <v>18</v>
      </c>
      <c r="T251" s="179"/>
      <c r="U251" s="179">
        <v>1468</v>
      </c>
      <c r="V251" s="179"/>
    </row>
    <row r="252" spans="1:22" x14ac:dyDescent="0.2">
      <c r="A252" s="135"/>
      <c r="B252" s="139" t="s">
        <v>1087</v>
      </c>
      <c r="C252" s="51">
        <v>0</v>
      </c>
      <c r="D252" s="141" t="s">
        <v>451</v>
      </c>
      <c r="E252" s="54">
        <v>2</v>
      </c>
      <c r="F252" s="58" t="s">
        <v>124</v>
      </c>
      <c r="G252" s="51">
        <v>92</v>
      </c>
      <c r="H252" s="56" t="s">
        <v>1130</v>
      </c>
      <c r="I252" s="54">
        <v>260</v>
      </c>
      <c r="J252" s="58" t="s">
        <v>1131</v>
      </c>
      <c r="K252" s="51">
        <v>95</v>
      </c>
      <c r="L252" s="56" t="s">
        <v>1132</v>
      </c>
      <c r="M252" s="54">
        <v>607</v>
      </c>
      <c r="N252" s="58" t="s">
        <v>1133</v>
      </c>
      <c r="O252" s="51">
        <v>11</v>
      </c>
      <c r="P252" s="56" t="s">
        <v>1134</v>
      </c>
      <c r="Q252" s="54">
        <v>30</v>
      </c>
      <c r="R252" s="58" t="s">
        <v>1135</v>
      </c>
      <c r="S252" s="51">
        <v>1</v>
      </c>
      <c r="T252" s="56" t="s">
        <v>105</v>
      </c>
      <c r="U252" s="54">
        <v>635</v>
      </c>
      <c r="V252" s="58" t="s">
        <v>1136</v>
      </c>
    </row>
    <row r="253" spans="1:22" x14ac:dyDescent="0.2">
      <c r="A253" s="135"/>
      <c r="B253" s="139" t="s">
        <v>1028</v>
      </c>
      <c r="C253" s="51">
        <v>0</v>
      </c>
      <c r="D253" s="141" t="s">
        <v>137</v>
      </c>
      <c r="E253" s="54">
        <v>2</v>
      </c>
      <c r="F253" s="58" t="s">
        <v>190</v>
      </c>
      <c r="G253" s="51">
        <v>88</v>
      </c>
      <c r="H253" s="56" t="s">
        <v>1073</v>
      </c>
      <c r="I253" s="54">
        <v>231</v>
      </c>
      <c r="J253" s="58" t="s">
        <v>1075</v>
      </c>
      <c r="K253" s="51">
        <v>84</v>
      </c>
      <c r="L253" s="56" t="s">
        <v>1077</v>
      </c>
      <c r="M253" s="54">
        <v>825</v>
      </c>
      <c r="N253" s="58" t="s">
        <v>1079</v>
      </c>
      <c r="O253" s="51">
        <v>11</v>
      </c>
      <c r="P253" s="56" t="s">
        <v>195</v>
      </c>
      <c r="Q253" s="54">
        <v>31</v>
      </c>
      <c r="R253" s="58" t="s">
        <v>1081</v>
      </c>
      <c r="S253" s="51">
        <v>2</v>
      </c>
      <c r="T253" s="56" t="s">
        <v>262</v>
      </c>
      <c r="U253" s="54">
        <v>602</v>
      </c>
      <c r="V253" s="58" t="s">
        <v>1083</v>
      </c>
    </row>
    <row r="254" spans="1:22" ht="12" customHeight="1" x14ac:dyDescent="0.2">
      <c r="A254" s="135"/>
      <c r="B254" s="139" t="s">
        <v>969</v>
      </c>
      <c r="C254" s="51">
        <v>4</v>
      </c>
      <c r="D254" s="141" t="s">
        <v>160</v>
      </c>
      <c r="E254" s="54">
        <v>3</v>
      </c>
      <c r="F254" s="58" t="s">
        <v>204</v>
      </c>
      <c r="G254" s="51">
        <v>107</v>
      </c>
      <c r="H254" s="56" t="s">
        <v>1014</v>
      </c>
      <c r="I254" s="54">
        <v>257</v>
      </c>
      <c r="J254" s="58" t="s">
        <v>1015</v>
      </c>
      <c r="K254" s="51">
        <v>90</v>
      </c>
      <c r="L254" s="56" t="s">
        <v>1016</v>
      </c>
      <c r="M254" s="54">
        <v>705</v>
      </c>
      <c r="N254" s="58" t="s">
        <v>1017</v>
      </c>
      <c r="O254" s="51">
        <v>13</v>
      </c>
      <c r="P254" s="56" t="s">
        <v>469</v>
      </c>
      <c r="Q254" s="54">
        <v>35</v>
      </c>
      <c r="R254" s="58" t="s">
        <v>1018</v>
      </c>
      <c r="S254" s="51">
        <v>1</v>
      </c>
      <c r="T254" s="56" t="s">
        <v>105</v>
      </c>
      <c r="U254" s="54">
        <v>614</v>
      </c>
      <c r="V254" s="58" t="s">
        <v>1019</v>
      </c>
    </row>
    <row r="255" spans="1:22" ht="12.75" customHeight="1" x14ac:dyDescent="0.2">
      <c r="A255" s="135"/>
      <c r="B255" s="46" t="s">
        <v>907</v>
      </c>
      <c r="C255" s="51">
        <v>3</v>
      </c>
      <c r="D255" s="141" t="s">
        <v>262</v>
      </c>
      <c r="E255" s="54">
        <v>3</v>
      </c>
      <c r="F255" s="58" t="s">
        <v>204</v>
      </c>
      <c r="G255" s="51">
        <v>131</v>
      </c>
      <c r="H255" s="56" t="s">
        <v>954</v>
      </c>
      <c r="I255" s="54">
        <v>253</v>
      </c>
      <c r="J255" s="58" t="s">
        <v>955</v>
      </c>
      <c r="K255" s="51">
        <v>83</v>
      </c>
      <c r="L255" s="56" t="s">
        <v>956</v>
      </c>
      <c r="M255" s="54">
        <v>760</v>
      </c>
      <c r="N255" s="58" t="s">
        <v>957</v>
      </c>
      <c r="O255" s="51">
        <v>13</v>
      </c>
      <c r="P255" s="56" t="s">
        <v>958</v>
      </c>
      <c r="Q255" s="54">
        <v>40</v>
      </c>
      <c r="R255" s="58" t="s">
        <v>959</v>
      </c>
      <c r="S255" s="51">
        <v>0</v>
      </c>
      <c r="T255" s="56" t="s">
        <v>451</v>
      </c>
      <c r="U255" s="54">
        <v>611</v>
      </c>
      <c r="V255" s="58" t="s">
        <v>960</v>
      </c>
    </row>
    <row r="256" spans="1:22" x14ac:dyDescent="0.2">
      <c r="A256" s="135"/>
      <c r="B256" s="46" t="s">
        <v>847</v>
      </c>
      <c r="C256" s="51">
        <v>7</v>
      </c>
      <c r="D256" s="141" t="s">
        <v>325</v>
      </c>
      <c r="E256" s="54">
        <v>3</v>
      </c>
      <c r="F256" s="58" t="s">
        <v>162</v>
      </c>
      <c r="G256" s="51">
        <v>162</v>
      </c>
      <c r="H256" s="56" t="s">
        <v>892</v>
      </c>
      <c r="I256" s="54">
        <v>273</v>
      </c>
      <c r="J256" s="58" t="s">
        <v>893</v>
      </c>
      <c r="K256" s="51">
        <v>110</v>
      </c>
      <c r="L256" s="56" t="s">
        <v>894</v>
      </c>
      <c r="M256" s="54">
        <v>494</v>
      </c>
      <c r="N256" s="58" t="s">
        <v>895</v>
      </c>
      <c r="O256" s="51">
        <v>14</v>
      </c>
      <c r="P256" s="56" t="s">
        <v>369</v>
      </c>
      <c r="Q256" s="54">
        <v>50</v>
      </c>
      <c r="R256" s="58" t="s">
        <v>896</v>
      </c>
      <c r="S256" s="51">
        <v>1</v>
      </c>
      <c r="T256" s="56" t="s">
        <v>105</v>
      </c>
      <c r="U256" s="54">
        <v>629</v>
      </c>
      <c r="V256" s="58" t="s">
        <v>897</v>
      </c>
    </row>
    <row r="257" spans="1:22" x14ac:dyDescent="0.2">
      <c r="A257" s="135"/>
      <c r="B257" s="46" t="s">
        <v>777</v>
      </c>
      <c r="C257" s="51">
        <v>5</v>
      </c>
      <c r="D257" s="141" t="s">
        <v>293</v>
      </c>
      <c r="E257" s="54">
        <v>1</v>
      </c>
      <c r="F257" s="58" t="s">
        <v>115</v>
      </c>
      <c r="G257" s="51">
        <v>150</v>
      </c>
      <c r="H257" s="56" t="s">
        <v>810</v>
      </c>
      <c r="I257" s="54">
        <v>250</v>
      </c>
      <c r="J257" s="58" t="s">
        <v>811</v>
      </c>
      <c r="K257" s="51">
        <v>86</v>
      </c>
      <c r="L257" s="56" t="s">
        <v>814</v>
      </c>
      <c r="M257" s="54">
        <v>442</v>
      </c>
      <c r="N257" s="58" t="s">
        <v>815</v>
      </c>
      <c r="O257" s="51">
        <v>15</v>
      </c>
      <c r="P257" s="56" t="s">
        <v>469</v>
      </c>
      <c r="Q257" s="54">
        <v>37</v>
      </c>
      <c r="R257" s="58" t="s">
        <v>817</v>
      </c>
      <c r="S257" s="51">
        <v>2</v>
      </c>
      <c r="T257" s="56" t="s">
        <v>122</v>
      </c>
      <c r="U257" s="54">
        <v>583</v>
      </c>
      <c r="V257" s="58" t="s">
        <v>819</v>
      </c>
    </row>
    <row r="258" spans="1:22" x14ac:dyDescent="0.2">
      <c r="A258" s="135"/>
      <c r="B258" s="46" t="s">
        <v>713</v>
      </c>
      <c r="C258" s="51">
        <v>5</v>
      </c>
      <c r="D258" s="141" t="s">
        <v>715</v>
      </c>
      <c r="E258" s="54">
        <v>3</v>
      </c>
      <c r="F258" s="58" t="s">
        <v>218</v>
      </c>
      <c r="G258" s="51">
        <v>166</v>
      </c>
      <c r="H258" s="56" t="s">
        <v>763</v>
      </c>
      <c r="I258" s="54">
        <v>244</v>
      </c>
      <c r="J258" s="58" t="s">
        <v>764</v>
      </c>
      <c r="K258" s="51">
        <v>107</v>
      </c>
      <c r="L258" s="56" t="s">
        <v>765</v>
      </c>
      <c r="M258" s="54">
        <v>414</v>
      </c>
      <c r="N258" s="58" t="s">
        <v>766</v>
      </c>
      <c r="O258" s="51">
        <v>11</v>
      </c>
      <c r="P258" s="56" t="s">
        <v>767</v>
      </c>
      <c r="Q258" s="54">
        <v>41</v>
      </c>
      <c r="R258" s="58" t="s">
        <v>768</v>
      </c>
      <c r="S258" s="51">
        <v>2</v>
      </c>
      <c r="T258" s="56" t="s">
        <v>190</v>
      </c>
      <c r="U258" s="54">
        <v>658</v>
      </c>
      <c r="V258" s="58" t="s">
        <v>769</v>
      </c>
    </row>
    <row r="259" spans="1:22" x14ac:dyDescent="0.2">
      <c r="A259" s="135"/>
      <c r="B259" s="46" t="s">
        <v>650</v>
      </c>
      <c r="C259" s="51">
        <v>8</v>
      </c>
      <c r="D259" s="141" t="s">
        <v>696</v>
      </c>
      <c r="E259" s="54">
        <v>3</v>
      </c>
      <c r="F259" s="58" t="s">
        <v>218</v>
      </c>
      <c r="G259" s="51">
        <v>148</v>
      </c>
      <c r="H259" s="56" t="s">
        <v>697</v>
      </c>
      <c r="I259" s="54">
        <v>252</v>
      </c>
      <c r="J259" s="58" t="s">
        <v>698</v>
      </c>
      <c r="K259" s="51">
        <v>96</v>
      </c>
      <c r="L259" s="56" t="s">
        <v>699</v>
      </c>
      <c r="M259" s="54">
        <v>612</v>
      </c>
      <c r="N259" s="58" t="s">
        <v>700</v>
      </c>
      <c r="O259" s="51">
        <v>11</v>
      </c>
      <c r="P259" s="56" t="s">
        <v>95</v>
      </c>
      <c r="Q259" s="54">
        <v>40</v>
      </c>
      <c r="R259" s="58" t="s">
        <v>701</v>
      </c>
      <c r="S259" s="51">
        <v>2</v>
      </c>
      <c r="T259" s="56" t="s">
        <v>145</v>
      </c>
      <c r="U259" s="54">
        <v>699</v>
      </c>
      <c r="V259" s="58" t="s">
        <v>702</v>
      </c>
    </row>
    <row r="260" spans="1:22" x14ac:dyDescent="0.2">
      <c r="B260" s="46" t="s">
        <v>361</v>
      </c>
      <c r="C260" s="51">
        <v>5</v>
      </c>
      <c r="D260" s="141" t="s">
        <v>260</v>
      </c>
      <c r="E260" s="54">
        <v>3</v>
      </c>
      <c r="F260" s="58" t="s">
        <v>62</v>
      </c>
      <c r="G260" s="51">
        <v>180</v>
      </c>
      <c r="H260" s="56" t="s">
        <v>372</v>
      </c>
      <c r="I260" s="54">
        <v>270</v>
      </c>
      <c r="J260" s="58" t="s">
        <v>381</v>
      </c>
      <c r="K260" s="51">
        <v>107</v>
      </c>
      <c r="L260" s="56" t="s">
        <v>390</v>
      </c>
      <c r="M260" s="54">
        <v>601</v>
      </c>
      <c r="N260" s="58" t="s">
        <v>542</v>
      </c>
      <c r="O260" s="51">
        <v>11</v>
      </c>
      <c r="P260" s="56" t="s">
        <v>397</v>
      </c>
      <c r="Q260" s="54">
        <v>42</v>
      </c>
      <c r="R260" s="58" t="s">
        <v>405</v>
      </c>
      <c r="S260" s="51">
        <v>2</v>
      </c>
      <c r="T260" s="56" t="s">
        <v>122</v>
      </c>
      <c r="U260" s="54">
        <v>697</v>
      </c>
      <c r="V260" s="58" t="s">
        <v>415</v>
      </c>
    </row>
    <row r="261" spans="1:22" s="122" customFormat="1" x14ac:dyDescent="0.2">
      <c r="A261" s="155" t="s">
        <v>572</v>
      </c>
      <c r="B261" s="46" t="s">
        <v>51</v>
      </c>
      <c r="C261" s="51">
        <v>5</v>
      </c>
      <c r="D261" s="141" t="s">
        <v>483</v>
      </c>
      <c r="E261" s="54">
        <v>3</v>
      </c>
      <c r="F261" s="58" t="s">
        <v>254</v>
      </c>
      <c r="G261" s="51">
        <v>160</v>
      </c>
      <c r="H261" s="56" t="s">
        <v>488</v>
      </c>
      <c r="I261" s="54">
        <v>271</v>
      </c>
      <c r="J261" s="58" t="s">
        <v>489</v>
      </c>
      <c r="K261" s="51">
        <v>129</v>
      </c>
      <c r="L261" s="56" t="s">
        <v>418</v>
      </c>
      <c r="M261" s="54">
        <v>976</v>
      </c>
      <c r="N261" s="58" t="s">
        <v>490</v>
      </c>
      <c r="O261" s="51">
        <v>12</v>
      </c>
      <c r="P261" s="56" t="s">
        <v>491</v>
      </c>
      <c r="Q261" s="54">
        <v>47</v>
      </c>
      <c r="R261" s="58" t="s">
        <v>492</v>
      </c>
      <c r="S261" s="51">
        <v>2</v>
      </c>
      <c r="T261" s="56" t="s">
        <v>122</v>
      </c>
      <c r="U261" s="54">
        <v>700</v>
      </c>
      <c r="V261" s="58" t="s">
        <v>493</v>
      </c>
    </row>
    <row r="262" spans="1:22" s="122" customFormat="1" x14ac:dyDescent="0.2">
      <c r="A262" s="155"/>
      <c r="B262" s="46" t="s">
        <v>60</v>
      </c>
      <c r="C262" s="51">
        <v>5</v>
      </c>
      <c r="D262" s="141" t="s">
        <v>483</v>
      </c>
      <c r="E262" s="54">
        <v>4</v>
      </c>
      <c r="F262" s="58" t="s">
        <v>211</v>
      </c>
      <c r="G262" s="51">
        <v>166</v>
      </c>
      <c r="H262" s="56" t="s">
        <v>484</v>
      </c>
      <c r="I262" s="54">
        <v>257</v>
      </c>
      <c r="J262" s="58" t="s">
        <v>485</v>
      </c>
      <c r="K262" s="51">
        <v>132</v>
      </c>
      <c r="L262" s="56" t="s">
        <v>424</v>
      </c>
      <c r="M262" s="54">
        <v>1016</v>
      </c>
      <c r="N262" s="58" t="s">
        <v>486</v>
      </c>
      <c r="O262" s="51">
        <v>16</v>
      </c>
      <c r="P262" s="56" t="s">
        <v>513</v>
      </c>
      <c r="Q262" s="54">
        <v>38</v>
      </c>
      <c r="R262" s="58" t="s">
        <v>487</v>
      </c>
      <c r="S262" s="51">
        <v>1</v>
      </c>
      <c r="T262" s="56" t="s">
        <v>182</v>
      </c>
      <c r="U262" s="54">
        <v>688</v>
      </c>
      <c r="V262" s="58" t="s">
        <v>425</v>
      </c>
    </row>
    <row r="263" spans="1:22" s="122" customFormat="1" ht="12.75" x14ac:dyDescent="0.2">
      <c r="A263" s="152"/>
      <c r="B263" s="46" t="s">
        <v>70</v>
      </c>
      <c r="C263" s="51">
        <v>7</v>
      </c>
      <c r="D263" s="141" t="s">
        <v>175</v>
      </c>
      <c r="E263" s="54">
        <v>5</v>
      </c>
      <c r="F263" s="58" t="s">
        <v>245</v>
      </c>
      <c r="G263" s="51">
        <v>185</v>
      </c>
      <c r="H263" s="56" t="s">
        <v>477</v>
      </c>
      <c r="I263" s="54">
        <v>250</v>
      </c>
      <c r="J263" s="58" t="s">
        <v>478</v>
      </c>
      <c r="K263" s="51">
        <v>133</v>
      </c>
      <c r="L263" s="56" t="s">
        <v>479</v>
      </c>
      <c r="M263" s="54">
        <v>1016</v>
      </c>
      <c r="N263" s="58" t="s">
        <v>480</v>
      </c>
      <c r="O263" s="51">
        <v>18</v>
      </c>
      <c r="P263" s="56" t="s">
        <v>511</v>
      </c>
      <c r="Q263" s="54">
        <v>46</v>
      </c>
      <c r="R263" s="58" t="s">
        <v>481</v>
      </c>
      <c r="S263" s="51">
        <v>2</v>
      </c>
      <c r="T263" s="56" t="s">
        <v>190</v>
      </c>
      <c r="U263" s="54">
        <v>877</v>
      </c>
      <c r="V263" s="58" t="s">
        <v>482</v>
      </c>
    </row>
    <row r="264" spans="1:22" s="122" customFormat="1" x14ac:dyDescent="0.2">
      <c r="A264" s="45"/>
      <c r="B264" s="46" t="s">
        <v>79</v>
      </c>
      <c r="C264" s="51">
        <v>3.49</v>
      </c>
      <c r="D264" s="141" t="s">
        <v>262</v>
      </c>
      <c r="E264" s="54">
        <v>8</v>
      </c>
      <c r="F264" s="58" t="s">
        <v>443</v>
      </c>
      <c r="G264" s="51">
        <v>207</v>
      </c>
      <c r="H264" s="56" t="s">
        <v>444</v>
      </c>
      <c r="I264" s="54">
        <v>305</v>
      </c>
      <c r="J264" s="58" t="s">
        <v>445</v>
      </c>
      <c r="K264" s="51">
        <v>175</v>
      </c>
      <c r="L264" s="56" t="s">
        <v>446</v>
      </c>
      <c r="M264" s="54">
        <v>1589</v>
      </c>
      <c r="N264" s="58" t="s">
        <v>447</v>
      </c>
      <c r="O264" s="51">
        <v>14</v>
      </c>
      <c r="P264" s="56" t="s">
        <v>450</v>
      </c>
      <c r="Q264" s="54">
        <v>50</v>
      </c>
      <c r="R264" s="58" t="s">
        <v>448</v>
      </c>
      <c r="S264" s="51">
        <v>1.23</v>
      </c>
      <c r="T264" s="56" t="s">
        <v>145</v>
      </c>
      <c r="U264" s="54">
        <v>920</v>
      </c>
      <c r="V264" s="58" t="s">
        <v>449</v>
      </c>
    </row>
    <row r="265" spans="1:22" s="122" customFormat="1" x14ac:dyDescent="0.2">
      <c r="A265" s="45"/>
      <c r="B265" s="46" t="s">
        <v>89</v>
      </c>
      <c r="C265" s="51">
        <v>6</v>
      </c>
      <c r="D265" s="141" t="s">
        <v>317</v>
      </c>
      <c r="E265" s="54">
        <v>11</v>
      </c>
      <c r="F265" s="58" t="s">
        <v>434</v>
      </c>
      <c r="G265" s="51">
        <v>245</v>
      </c>
      <c r="H265" s="56" t="s">
        <v>435</v>
      </c>
      <c r="I265" s="54">
        <v>343</v>
      </c>
      <c r="J265" s="58" t="s">
        <v>436</v>
      </c>
      <c r="K265" s="51">
        <v>199</v>
      </c>
      <c r="L265" s="56" t="s">
        <v>437</v>
      </c>
      <c r="M265" s="54">
        <v>1109</v>
      </c>
      <c r="N265" s="58" t="s">
        <v>438</v>
      </c>
      <c r="O265" s="51">
        <v>10</v>
      </c>
      <c r="P265" s="56" t="s">
        <v>441</v>
      </c>
      <c r="Q265" s="54">
        <v>52</v>
      </c>
      <c r="R265" s="58" t="s">
        <v>439</v>
      </c>
      <c r="S265" s="51">
        <v>1</v>
      </c>
      <c r="T265" s="56" t="s">
        <v>190</v>
      </c>
      <c r="U265" s="54">
        <v>1303</v>
      </c>
      <c r="V265" s="58" t="s">
        <v>440</v>
      </c>
    </row>
    <row r="266" spans="1:22" s="136" customFormat="1" x14ac:dyDescent="0.2">
      <c r="A266" s="45"/>
      <c r="B266" s="46" t="s">
        <v>98</v>
      </c>
      <c r="C266" s="51">
        <v>10</v>
      </c>
      <c r="D266" s="141" t="s">
        <v>442</v>
      </c>
      <c r="E266" s="54">
        <v>16</v>
      </c>
      <c r="F266" s="58" t="s">
        <v>426</v>
      </c>
      <c r="G266" s="51">
        <v>374</v>
      </c>
      <c r="H266" s="56" t="s">
        <v>427</v>
      </c>
      <c r="I266" s="54">
        <v>343</v>
      </c>
      <c r="J266" s="58" t="s">
        <v>428</v>
      </c>
      <c r="K266" s="51">
        <v>203</v>
      </c>
      <c r="L266" s="56" t="s">
        <v>431</v>
      </c>
      <c r="M266" s="54">
        <v>1297</v>
      </c>
      <c r="N266" s="58" t="s">
        <v>429</v>
      </c>
      <c r="O266" s="51">
        <v>8</v>
      </c>
      <c r="P266" s="56" t="s">
        <v>158</v>
      </c>
      <c r="Q266" s="54">
        <v>52</v>
      </c>
      <c r="R266" s="58" t="s">
        <v>430</v>
      </c>
      <c r="S266" s="51">
        <v>4</v>
      </c>
      <c r="T266" s="56" t="s">
        <v>433</v>
      </c>
      <c r="U266" s="54">
        <v>1152</v>
      </c>
      <c r="V266" s="58" t="s">
        <v>432</v>
      </c>
    </row>
    <row r="267" spans="1:22" s="136" customFormat="1" x14ac:dyDescent="0.2">
      <c r="A267" s="47"/>
      <c r="B267" s="48" t="s">
        <v>574</v>
      </c>
      <c r="C267" s="52">
        <v>8</v>
      </c>
      <c r="D267" s="150" t="s">
        <v>638</v>
      </c>
      <c r="E267" s="55">
        <v>24</v>
      </c>
      <c r="F267" s="59" t="s">
        <v>630</v>
      </c>
      <c r="G267" s="52">
        <v>473</v>
      </c>
      <c r="H267" s="57" t="s">
        <v>631</v>
      </c>
      <c r="I267" s="55">
        <v>395</v>
      </c>
      <c r="J267" s="59" t="s">
        <v>632</v>
      </c>
      <c r="K267" s="52">
        <v>372</v>
      </c>
      <c r="L267" s="57" t="s">
        <v>633</v>
      </c>
      <c r="M267" s="55">
        <v>987</v>
      </c>
      <c r="N267" s="59" t="s">
        <v>634</v>
      </c>
      <c r="O267" s="52">
        <v>10</v>
      </c>
      <c r="P267" s="57" t="s">
        <v>635</v>
      </c>
      <c r="Q267" s="55">
        <v>74</v>
      </c>
      <c r="R267" s="59" t="s">
        <v>636</v>
      </c>
      <c r="S267" s="52">
        <v>0</v>
      </c>
      <c r="T267" s="57" t="s">
        <v>451</v>
      </c>
      <c r="U267" s="55">
        <v>1311</v>
      </c>
      <c r="V267" s="59" t="s">
        <v>637</v>
      </c>
    </row>
    <row r="268" spans="1:22" x14ac:dyDescent="0.2">
      <c r="A268" s="53" t="s">
        <v>12</v>
      </c>
      <c r="C268" s="51"/>
      <c r="D268" s="141"/>
      <c r="E268" s="51"/>
      <c r="F268" s="56"/>
      <c r="G268" s="51"/>
      <c r="H268" s="56"/>
      <c r="I268" s="51"/>
      <c r="J268" s="56"/>
      <c r="K268" s="51"/>
      <c r="L268" s="56"/>
      <c r="M268" s="51"/>
      <c r="N268" s="56"/>
      <c r="O268" s="51"/>
      <c r="P268" s="56"/>
      <c r="Q268" s="51"/>
      <c r="R268" s="56"/>
      <c r="S268" s="51"/>
      <c r="T268" s="56"/>
      <c r="U268" s="51"/>
      <c r="V268" s="56"/>
    </row>
    <row r="269" spans="1:22" ht="12.75" x14ac:dyDescent="0.2">
      <c r="A269" s="135" t="s">
        <v>1145</v>
      </c>
      <c r="B269" s="122"/>
      <c r="C269" s="177">
        <v>22</v>
      </c>
      <c r="D269" s="178"/>
      <c r="E269" s="177">
        <v>21</v>
      </c>
      <c r="F269" s="178"/>
      <c r="G269" s="177">
        <v>629</v>
      </c>
      <c r="H269" s="178"/>
      <c r="I269" s="177">
        <v>787</v>
      </c>
      <c r="J269" s="178"/>
      <c r="K269" s="177">
        <v>179</v>
      </c>
      <c r="L269" s="178"/>
      <c r="M269" s="177">
        <v>9000</v>
      </c>
      <c r="N269" s="178"/>
      <c r="O269" s="177">
        <v>39</v>
      </c>
      <c r="P269" s="178"/>
      <c r="Q269" s="177">
        <v>220</v>
      </c>
      <c r="R269" s="178"/>
      <c r="S269" s="177">
        <v>18</v>
      </c>
      <c r="T269" s="178"/>
      <c r="U269" s="177">
        <v>1468</v>
      </c>
      <c r="V269" s="178"/>
    </row>
    <row r="270" spans="1:22" x14ac:dyDescent="0.2">
      <c r="A270" s="135"/>
      <c r="B270" s="139" t="s">
        <v>1440</v>
      </c>
      <c r="C270" s="46">
        <v>8</v>
      </c>
      <c r="D270" s="45" t="s">
        <v>1485</v>
      </c>
      <c r="E270" s="54">
        <v>3</v>
      </c>
      <c r="F270" s="58" t="s">
        <v>204</v>
      </c>
      <c r="G270" s="46">
        <v>130</v>
      </c>
      <c r="H270" s="49" t="s">
        <v>1486</v>
      </c>
      <c r="I270" s="54">
        <v>383</v>
      </c>
      <c r="J270" s="58" t="s">
        <v>1487</v>
      </c>
      <c r="K270" s="46">
        <v>126</v>
      </c>
      <c r="L270" s="49" t="s">
        <v>1488</v>
      </c>
      <c r="M270" s="54">
        <v>1629</v>
      </c>
      <c r="N270" s="58" t="s">
        <v>1489</v>
      </c>
      <c r="O270" s="46">
        <v>11</v>
      </c>
      <c r="P270" s="49" t="s">
        <v>1410</v>
      </c>
      <c r="Q270" s="54">
        <v>51</v>
      </c>
      <c r="R270" s="58" t="s">
        <v>1490</v>
      </c>
      <c r="S270" s="46" t="s">
        <v>1373</v>
      </c>
      <c r="T270" s="49" t="s">
        <v>1383</v>
      </c>
      <c r="U270" s="54">
        <v>737</v>
      </c>
      <c r="V270" s="58" t="s">
        <v>1491</v>
      </c>
    </row>
    <row r="271" spans="1:22" x14ac:dyDescent="0.2">
      <c r="A271" s="135"/>
      <c r="B271" s="139" t="s">
        <v>1377</v>
      </c>
      <c r="C271" s="46">
        <v>8</v>
      </c>
      <c r="D271" s="45" t="s">
        <v>208</v>
      </c>
      <c r="E271" s="54">
        <v>3</v>
      </c>
      <c r="F271" s="58" t="s">
        <v>1021</v>
      </c>
      <c r="G271" s="46">
        <v>150</v>
      </c>
      <c r="H271" s="49" t="s">
        <v>1426</v>
      </c>
      <c r="I271" s="54">
        <v>365</v>
      </c>
      <c r="J271" s="58" t="s">
        <v>1427</v>
      </c>
      <c r="K271" s="46">
        <v>133</v>
      </c>
      <c r="L271" s="49" t="s">
        <v>1428</v>
      </c>
      <c r="M271" s="54">
        <v>1268</v>
      </c>
      <c r="N271" s="58" t="s">
        <v>1429</v>
      </c>
      <c r="O271" s="46">
        <v>11</v>
      </c>
      <c r="P271" s="49" t="s">
        <v>722</v>
      </c>
      <c r="Q271" s="54">
        <v>47</v>
      </c>
      <c r="R271" s="58" t="s">
        <v>1430</v>
      </c>
      <c r="S271" s="46" t="s">
        <v>1373</v>
      </c>
      <c r="T271" s="49" t="s">
        <v>1383</v>
      </c>
      <c r="U271" s="54">
        <v>764</v>
      </c>
      <c r="V271" s="58" t="s">
        <v>1431</v>
      </c>
    </row>
    <row r="272" spans="1:22" s="122" customFormat="1" x14ac:dyDescent="0.2">
      <c r="A272" s="135"/>
      <c r="B272" s="139" t="s">
        <v>1315</v>
      </c>
      <c r="C272" s="46">
        <v>10</v>
      </c>
      <c r="D272" s="45" t="s">
        <v>68</v>
      </c>
      <c r="E272" s="54">
        <v>3</v>
      </c>
      <c r="F272" s="58" t="s">
        <v>1021</v>
      </c>
      <c r="G272" s="46">
        <v>161</v>
      </c>
      <c r="H272" s="49" t="s">
        <v>1368</v>
      </c>
      <c r="I272" s="54">
        <v>372</v>
      </c>
      <c r="J272" s="58" t="s">
        <v>1369</v>
      </c>
      <c r="K272" s="46">
        <v>134</v>
      </c>
      <c r="L272" s="49" t="s">
        <v>1362</v>
      </c>
      <c r="M272" s="54">
        <v>1119</v>
      </c>
      <c r="N272" s="58" t="s">
        <v>1370</v>
      </c>
      <c r="O272" s="46">
        <v>10</v>
      </c>
      <c r="P272" s="49" t="s">
        <v>187</v>
      </c>
      <c r="Q272" s="54">
        <v>49</v>
      </c>
      <c r="R272" s="58" t="s">
        <v>1371</v>
      </c>
      <c r="S272" s="46">
        <v>0</v>
      </c>
      <c r="T272" s="49" t="s">
        <v>451</v>
      </c>
      <c r="U272" s="54">
        <v>818</v>
      </c>
      <c r="V272" s="58" t="s">
        <v>1372</v>
      </c>
    </row>
    <row r="273" spans="1:22" x14ac:dyDescent="0.2">
      <c r="A273" s="135"/>
      <c r="B273" s="139" t="s">
        <v>1260</v>
      </c>
      <c r="C273" s="46">
        <v>11</v>
      </c>
      <c r="D273" s="45" t="s">
        <v>68</v>
      </c>
      <c r="E273" s="54">
        <v>3</v>
      </c>
      <c r="F273" s="58" t="s">
        <v>1021</v>
      </c>
      <c r="G273" s="46">
        <v>159</v>
      </c>
      <c r="H273" s="49" t="s">
        <v>1309</v>
      </c>
      <c r="I273" s="54">
        <v>376</v>
      </c>
      <c r="J273" s="58" t="s">
        <v>1310</v>
      </c>
      <c r="K273" s="46">
        <v>152</v>
      </c>
      <c r="L273" s="49" t="s">
        <v>1311</v>
      </c>
      <c r="M273" s="54">
        <v>1040</v>
      </c>
      <c r="N273" s="58" t="s">
        <v>1312</v>
      </c>
      <c r="O273" s="46">
        <v>13</v>
      </c>
      <c r="P273" s="49" t="s">
        <v>961</v>
      </c>
      <c r="Q273" s="54">
        <v>49</v>
      </c>
      <c r="R273" s="58" t="s">
        <v>1313</v>
      </c>
      <c r="S273" s="46">
        <v>0</v>
      </c>
      <c r="T273" s="49" t="s">
        <v>107</v>
      </c>
      <c r="U273" s="54">
        <v>910</v>
      </c>
      <c r="V273" s="58" t="s">
        <v>1314</v>
      </c>
    </row>
    <row r="274" spans="1:22" s="122" customFormat="1" x14ac:dyDescent="0.2">
      <c r="A274" s="49"/>
      <c r="B274" s="139" t="s">
        <v>1203</v>
      </c>
      <c r="C274" s="46">
        <v>9</v>
      </c>
      <c r="D274" s="45" t="s">
        <v>87</v>
      </c>
      <c r="E274" s="54">
        <v>3</v>
      </c>
      <c r="F274" s="58" t="s">
        <v>1021</v>
      </c>
      <c r="G274" s="46">
        <v>185</v>
      </c>
      <c r="H274" s="49" t="s">
        <v>1248</v>
      </c>
      <c r="I274" s="54">
        <v>362</v>
      </c>
      <c r="J274" s="58" t="s">
        <v>1249</v>
      </c>
      <c r="K274" s="46">
        <v>152</v>
      </c>
      <c r="L274" s="49" t="s">
        <v>1250</v>
      </c>
      <c r="M274" s="54">
        <v>1188</v>
      </c>
      <c r="N274" s="58" t="s">
        <v>1251</v>
      </c>
      <c r="O274" s="46">
        <v>14</v>
      </c>
      <c r="P274" s="49" t="s">
        <v>1252</v>
      </c>
      <c r="Q274" s="54">
        <v>49</v>
      </c>
      <c r="R274" s="58" t="s">
        <v>1253</v>
      </c>
      <c r="S274" s="46">
        <v>0</v>
      </c>
      <c r="T274" s="49" t="s">
        <v>451</v>
      </c>
      <c r="U274" s="54">
        <v>910</v>
      </c>
      <c r="V274" s="58" t="s">
        <v>1254</v>
      </c>
    </row>
    <row r="275" spans="1:22" s="122" customFormat="1" x14ac:dyDescent="0.2">
      <c r="A275" s="49"/>
      <c r="B275" s="139" t="s">
        <v>1144</v>
      </c>
      <c r="C275" s="46">
        <v>5</v>
      </c>
      <c r="D275" s="45" t="s">
        <v>262</v>
      </c>
      <c r="E275" s="54">
        <v>3</v>
      </c>
      <c r="F275" s="58" t="s">
        <v>1021</v>
      </c>
      <c r="G275" s="46">
        <v>172</v>
      </c>
      <c r="H275" s="49" t="s">
        <v>1186</v>
      </c>
      <c r="I275" s="54">
        <v>358</v>
      </c>
      <c r="J275" s="58" t="s">
        <v>1187</v>
      </c>
      <c r="K275" s="46">
        <v>147</v>
      </c>
      <c r="L275" s="49" t="s">
        <v>1188</v>
      </c>
      <c r="M275" s="54">
        <v>1048</v>
      </c>
      <c r="N275" s="58" t="s">
        <v>1189</v>
      </c>
      <c r="O275" s="46">
        <v>15</v>
      </c>
      <c r="P275" s="49" t="s">
        <v>1192</v>
      </c>
      <c r="Q275" s="54">
        <v>50</v>
      </c>
      <c r="R275" s="58" t="s">
        <v>1190</v>
      </c>
      <c r="S275" s="46">
        <v>1</v>
      </c>
      <c r="T275" s="49" t="s">
        <v>62</v>
      </c>
      <c r="U275" s="54">
        <v>926</v>
      </c>
      <c r="V275" s="58" t="s">
        <v>1191</v>
      </c>
    </row>
    <row r="276" spans="1:22" s="122" customFormat="1" x14ac:dyDescent="0.2">
      <c r="A276" s="45"/>
      <c r="B276" s="46"/>
      <c r="C276" s="46"/>
      <c r="D276" s="45"/>
      <c r="E276" s="46"/>
      <c r="F276" s="49"/>
      <c r="G276" s="46"/>
      <c r="H276" s="49"/>
      <c r="I276" s="46"/>
      <c r="J276" s="49"/>
      <c r="K276" s="46"/>
      <c r="L276" s="49"/>
      <c r="M276" s="50"/>
      <c r="N276" s="49"/>
      <c r="O276" s="46"/>
      <c r="P276" s="49"/>
      <c r="Q276" s="46"/>
      <c r="R276" s="49"/>
      <c r="S276" s="46"/>
      <c r="T276" s="49"/>
      <c r="U276" s="46"/>
      <c r="V276" s="49"/>
    </row>
    <row r="277" spans="1:22" x14ac:dyDescent="0.2">
      <c r="A277" s="135" t="s">
        <v>1146</v>
      </c>
      <c r="C277" s="179">
        <v>22</v>
      </c>
      <c r="D277" s="179"/>
      <c r="E277" s="179">
        <v>21</v>
      </c>
      <c r="F277" s="179"/>
      <c r="G277" s="179">
        <v>629</v>
      </c>
      <c r="H277" s="179"/>
      <c r="I277" s="179">
        <v>787</v>
      </c>
      <c r="J277" s="179"/>
      <c r="K277" s="179">
        <v>157</v>
      </c>
      <c r="L277" s="179"/>
      <c r="M277" s="179">
        <v>9000</v>
      </c>
      <c r="N277" s="179"/>
      <c r="O277" s="179">
        <v>39</v>
      </c>
      <c r="P277" s="179"/>
      <c r="Q277" s="179">
        <v>220</v>
      </c>
      <c r="R277" s="179"/>
      <c r="S277" s="179">
        <v>18</v>
      </c>
      <c r="T277" s="179"/>
      <c r="U277" s="179">
        <v>1468</v>
      </c>
      <c r="V277" s="179"/>
    </row>
    <row r="278" spans="1:22" x14ac:dyDescent="0.2">
      <c r="A278" s="135"/>
      <c r="B278" s="139" t="s">
        <v>1087</v>
      </c>
      <c r="C278" s="51">
        <v>3</v>
      </c>
      <c r="D278" s="141" t="s">
        <v>90</v>
      </c>
      <c r="E278" s="54">
        <v>4</v>
      </c>
      <c r="F278" s="58" t="s">
        <v>115</v>
      </c>
      <c r="G278" s="51">
        <v>224</v>
      </c>
      <c r="H278" s="56" t="s">
        <v>1137</v>
      </c>
      <c r="I278" s="54">
        <v>374</v>
      </c>
      <c r="J278" s="58" t="s">
        <v>1138</v>
      </c>
      <c r="K278" s="51">
        <v>162</v>
      </c>
      <c r="L278" s="56" t="s">
        <v>1139</v>
      </c>
      <c r="M278" s="54">
        <v>935</v>
      </c>
      <c r="N278" s="58" t="s">
        <v>1140</v>
      </c>
      <c r="O278" s="51">
        <v>16</v>
      </c>
      <c r="P278" s="56" t="s">
        <v>1141</v>
      </c>
      <c r="Q278" s="54">
        <v>58</v>
      </c>
      <c r="R278" s="58" t="s">
        <v>1142</v>
      </c>
      <c r="S278" s="51">
        <v>1</v>
      </c>
      <c r="T278" s="56" t="s">
        <v>62</v>
      </c>
      <c r="U278" s="54">
        <v>962</v>
      </c>
      <c r="V278" s="58" t="s">
        <v>1143</v>
      </c>
    </row>
    <row r="279" spans="1:22" x14ac:dyDescent="0.2">
      <c r="A279" s="135"/>
      <c r="B279" s="139" t="s">
        <v>1028</v>
      </c>
      <c r="C279" s="51">
        <v>6</v>
      </c>
      <c r="D279" s="141" t="s">
        <v>268</v>
      </c>
      <c r="E279" s="54">
        <v>4</v>
      </c>
      <c r="F279" s="58" t="s">
        <v>115</v>
      </c>
      <c r="G279" s="51">
        <v>221</v>
      </c>
      <c r="H279" s="56" t="s">
        <v>1074</v>
      </c>
      <c r="I279" s="54">
        <v>394</v>
      </c>
      <c r="J279" s="58" t="s">
        <v>1076</v>
      </c>
      <c r="K279" s="51">
        <v>156</v>
      </c>
      <c r="L279" s="56" t="s">
        <v>1078</v>
      </c>
      <c r="M279" s="54">
        <v>1193</v>
      </c>
      <c r="N279" s="58" t="s">
        <v>1080</v>
      </c>
      <c r="O279" s="51">
        <v>18</v>
      </c>
      <c r="P279" s="56" t="s">
        <v>951</v>
      </c>
      <c r="Q279" s="54">
        <v>59</v>
      </c>
      <c r="R279" s="58" t="s">
        <v>1082</v>
      </c>
      <c r="S279" s="51">
        <v>0</v>
      </c>
      <c r="T279" s="56" t="s">
        <v>107</v>
      </c>
      <c r="U279" s="54">
        <v>971</v>
      </c>
      <c r="V279" s="58" t="s">
        <v>1084</v>
      </c>
    </row>
    <row r="280" spans="1:22" x14ac:dyDescent="0.2">
      <c r="A280" s="135"/>
      <c r="B280" s="139" t="s">
        <v>969</v>
      </c>
      <c r="C280" s="51">
        <v>6</v>
      </c>
      <c r="D280" s="141" t="s">
        <v>1020</v>
      </c>
      <c r="E280" s="54">
        <v>4</v>
      </c>
      <c r="F280" s="58" t="s">
        <v>1021</v>
      </c>
      <c r="G280" s="51">
        <v>209</v>
      </c>
      <c r="H280" s="56" t="s">
        <v>1022</v>
      </c>
      <c r="I280" s="54">
        <v>415</v>
      </c>
      <c r="J280" s="58" t="s">
        <v>1023</v>
      </c>
      <c r="K280" s="51">
        <v>131</v>
      </c>
      <c r="L280" s="56" t="s">
        <v>1024</v>
      </c>
      <c r="M280" s="54">
        <v>1145</v>
      </c>
      <c r="N280" s="58" t="s">
        <v>1025</v>
      </c>
      <c r="O280" s="51">
        <v>16</v>
      </c>
      <c r="P280" s="56" t="s">
        <v>996</v>
      </c>
      <c r="Q280" s="54">
        <v>56</v>
      </c>
      <c r="R280" s="58" t="s">
        <v>1026</v>
      </c>
      <c r="S280" s="51">
        <v>0</v>
      </c>
      <c r="T280" s="56" t="s">
        <v>239</v>
      </c>
      <c r="U280" s="54">
        <v>892</v>
      </c>
      <c r="V280" s="58" t="s">
        <v>1027</v>
      </c>
    </row>
    <row r="281" spans="1:22" x14ac:dyDescent="0.2">
      <c r="A281" s="135"/>
      <c r="B281" s="46" t="s">
        <v>907</v>
      </c>
      <c r="C281" s="51">
        <v>11</v>
      </c>
      <c r="D281" s="141" t="s">
        <v>961</v>
      </c>
      <c r="E281" s="54">
        <v>4</v>
      </c>
      <c r="F281" s="58" t="s">
        <v>115</v>
      </c>
      <c r="G281" s="51">
        <v>254</v>
      </c>
      <c r="H281" s="56" t="s">
        <v>962</v>
      </c>
      <c r="I281" s="54">
        <v>384</v>
      </c>
      <c r="J281" s="58" t="s">
        <v>963</v>
      </c>
      <c r="K281" s="51">
        <v>161</v>
      </c>
      <c r="L281" s="56" t="s">
        <v>964</v>
      </c>
      <c r="M281" s="54">
        <v>1109</v>
      </c>
      <c r="N281" s="58" t="s">
        <v>965</v>
      </c>
      <c r="O281" s="51">
        <v>19</v>
      </c>
      <c r="P281" s="56" t="s">
        <v>259</v>
      </c>
      <c r="Q281" s="54">
        <v>62</v>
      </c>
      <c r="R281" s="58" t="s">
        <v>966</v>
      </c>
      <c r="S281" s="51">
        <v>0</v>
      </c>
      <c r="T281" s="56" t="s">
        <v>451</v>
      </c>
      <c r="U281" s="54">
        <v>930</v>
      </c>
      <c r="V281" s="58" t="s">
        <v>967</v>
      </c>
    </row>
    <row r="282" spans="1:22" x14ac:dyDescent="0.2">
      <c r="A282" s="135"/>
      <c r="B282" s="46" t="s">
        <v>847</v>
      </c>
      <c r="C282" s="51">
        <v>14</v>
      </c>
      <c r="D282" s="141" t="s">
        <v>898</v>
      </c>
      <c r="E282" s="54">
        <v>4</v>
      </c>
      <c r="F282" s="58" t="s">
        <v>204</v>
      </c>
      <c r="G282" s="51">
        <v>289</v>
      </c>
      <c r="H282" s="56" t="s">
        <v>899</v>
      </c>
      <c r="I282" s="54">
        <v>343</v>
      </c>
      <c r="J282" s="58" t="s">
        <v>900</v>
      </c>
      <c r="K282" s="51">
        <v>160</v>
      </c>
      <c r="L282" s="56" t="s">
        <v>901</v>
      </c>
      <c r="M282" s="54">
        <v>692</v>
      </c>
      <c r="N282" s="58" t="s">
        <v>902</v>
      </c>
      <c r="O282" s="51">
        <v>19</v>
      </c>
      <c r="P282" s="56" t="s">
        <v>903</v>
      </c>
      <c r="Q282" s="54">
        <v>63</v>
      </c>
      <c r="R282" s="58" t="s">
        <v>904</v>
      </c>
      <c r="S282" s="51">
        <v>1</v>
      </c>
      <c r="T282" s="56" t="s">
        <v>105</v>
      </c>
      <c r="U282" s="54">
        <v>856</v>
      </c>
      <c r="V282" s="58" t="s">
        <v>905</v>
      </c>
    </row>
    <row r="283" spans="1:22" x14ac:dyDescent="0.2">
      <c r="A283" s="135"/>
      <c r="B283" s="46" t="s">
        <v>777</v>
      </c>
      <c r="C283" s="51">
        <v>12</v>
      </c>
      <c r="D283" s="141" t="s">
        <v>314</v>
      </c>
      <c r="E283" s="54">
        <v>4</v>
      </c>
      <c r="F283" s="58" t="s">
        <v>115</v>
      </c>
      <c r="G283" s="51">
        <v>351</v>
      </c>
      <c r="H283" s="56" t="s">
        <v>821</v>
      </c>
      <c r="I283" s="54">
        <v>351</v>
      </c>
      <c r="J283" s="58" t="s">
        <v>822</v>
      </c>
      <c r="K283" s="51">
        <v>186</v>
      </c>
      <c r="L283" s="56" t="s">
        <v>823</v>
      </c>
      <c r="M283" s="54">
        <v>363</v>
      </c>
      <c r="N283" s="58" t="s">
        <v>824</v>
      </c>
      <c r="O283" s="51">
        <v>19</v>
      </c>
      <c r="P283" s="56" t="s">
        <v>825</v>
      </c>
      <c r="Q283" s="54">
        <v>61</v>
      </c>
      <c r="R283" s="58" t="s">
        <v>826</v>
      </c>
      <c r="S283" s="51">
        <v>1</v>
      </c>
      <c r="T283" s="56" t="s">
        <v>145</v>
      </c>
      <c r="U283" s="54">
        <v>894</v>
      </c>
      <c r="V283" s="58" t="s">
        <v>827</v>
      </c>
    </row>
    <row r="284" spans="1:22" x14ac:dyDescent="0.2">
      <c r="A284" s="135"/>
      <c r="B284" s="46" t="s">
        <v>713</v>
      </c>
      <c r="C284" s="51">
        <v>12</v>
      </c>
      <c r="D284" s="141" t="s">
        <v>237</v>
      </c>
      <c r="E284" s="54">
        <v>4</v>
      </c>
      <c r="F284" s="58" t="s">
        <v>241</v>
      </c>
      <c r="G284" s="51">
        <v>392</v>
      </c>
      <c r="H284" s="56" t="s">
        <v>770</v>
      </c>
      <c r="I284" s="54">
        <v>360</v>
      </c>
      <c r="J284" s="58" t="s">
        <v>771</v>
      </c>
      <c r="K284" s="51">
        <v>208</v>
      </c>
      <c r="L284" s="56" t="s">
        <v>772</v>
      </c>
      <c r="M284" s="54">
        <v>765</v>
      </c>
      <c r="N284" s="58" t="s">
        <v>773</v>
      </c>
      <c r="O284" s="51">
        <v>18</v>
      </c>
      <c r="P284" s="56" t="s">
        <v>591</v>
      </c>
      <c r="Q284" s="54">
        <v>65</v>
      </c>
      <c r="R284" s="58" t="s">
        <v>774</v>
      </c>
      <c r="S284" s="51">
        <v>2</v>
      </c>
      <c r="T284" s="56" t="s">
        <v>122</v>
      </c>
      <c r="U284" s="54">
        <v>894</v>
      </c>
      <c r="V284" s="58" t="s">
        <v>775</v>
      </c>
    </row>
    <row r="285" spans="1:22" x14ac:dyDescent="0.2">
      <c r="A285" s="135"/>
      <c r="B285" s="46" t="s">
        <v>650</v>
      </c>
      <c r="C285" s="51">
        <v>10</v>
      </c>
      <c r="D285" s="141" t="s">
        <v>703</v>
      </c>
      <c r="E285" s="54">
        <v>4</v>
      </c>
      <c r="F285" s="58" t="s">
        <v>115</v>
      </c>
      <c r="G285" s="51">
        <v>451</v>
      </c>
      <c r="H285" s="56" t="s">
        <v>704</v>
      </c>
      <c r="I285" s="54">
        <v>383</v>
      </c>
      <c r="J285" s="58" t="s">
        <v>705</v>
      </c>
      <c r="K285" s="51">
        <v>169</v>
      </c>
      <c r="L285" s="56" t="s">
        <v>706</v>
      </c>
      <c r="M285" s="54">
        <v>1064</v>
      </c>
      <c r="N285" s="58" t="s">
        <v>707</v>
      </c>
      <c r="O285" s="51">
        <v>15</v>
      </c>
      <c r="P285" s="56" t="s">
        <v>708</v>
      </c>
      <c r="Q285" s="54">
        <v>61</v>
      </c>
      <c r="R285" s="58" t="s">
        <v>709</v>
      </c>
      <c r="S285" s="51">
        <v>1</v>
      </c>
      <c r="T285" s="56" t="s">
        <v>182</v>
      </c>
      <c r="U285" s="54">
        <v>898</v>
      </c>
      <c r="V285" s="58" t="s">
        <v>710</v>
      </c>
    </row>
    <row r="286" spans="1:22" x14ac:dyDescent="0.2">
      <c r="B286" s="46" t="s">
        <v>361</v>
      </c>
      <c r="C286" s="51">
        <v>7</v>
      </c>
      <c r="D286" s="141" t="s">
        <v>364</v>
      </c>
      <c r="E286" s="54">
        <v>5</v>
      </c>
      <c r="F286" s="58" t="s">
        <v>154</v>
      </c>
      <c r="G286" s="51">
        <v>567</v>
      </c>
      <c r="H286" s="56" t="s">
        <v>373</v>
      </c>
      <c r="I286" s="54">
        <v>373</v>
      </c>
      <c r="J286" s="58" t="s">
        <v>382</v>
      </c>
      <c r="K286" s="51">
        <v>170</v>
      </c>
      <c r="L286" s="56" t="s">
        <v>391</v>
      </c>
      <c r="M286" s="54">
        <v>999</v>
      </c>
      <c r="N286" s="58" t="s">
        <v>543</v>
      </c>
      <c r="O286" s="51">
        <v>15</v>
      </c>
      <c r="P286" s="56" t="s">
        <v>398</v>
      </c>
      <c r="Q286" s="54">
        <v>64</v>
      </c>
      <c r="R286" s="58" t="s">
        <v>406</v>
      </c>
      <c r="S286" s="51">
        <v>1</v>
      </c>
      <c r="T286" s="56" t="s">
        <v>239</v>
      </c>
      <c r="U286" s="54">
        <v>895</v>
      </c>
      <c r="V286" s="58" t="s">
        <v>416</v>
      </c>
    </row>
    <row r="287" spans="1:22" x14ac:dyDescent="0.2">
      <c r="A287" s="155" t="s">
        <v>573</v>
      </c>
      <c r="B287" s="46" t="s">
        <v>51</v>
      </c>
      <c r="C287" s="51">
        <v>9</v>
      </c>
      <c r="D287" s="141" t="s">
        <v>68</v>
      </c>
      <c r="E287" s="54">
        <v>5</v>
      </c>
      <c r="F287" s="58" t="s">
        <v>116</v>
      </c>
      <c r="G287" s="51">
        <v>527</v>
      </c>
      <c r="H287" s="56" t="s">
        <v>494</v>
      </c>
      <c r="I287" s="54">
        <v>348</v>
      </c>
      <c r="J287" s="58" t="s">
        <v>495</v>
      </c>
      <c r="K287" s="51">
        <v>198</v>
      </c>
      <c r="L287" s="56" t="s">
        <v>419</v>
      </c>
      <c r="M287" s="54">
        <v>1457</v>
      </c>
      <c r="N287" s="58" t="s">
        <v>496</v>
      </c>
      <c r="O287" s="51">
        <v>17</v>
      </c>
      <c r="P287" s="56" t="s">
        <v>497</v>
      </c>
      <c r="Q287" s="54">
        <v>70</v>
      </c>
      <c r="R287" s="58" t="s">
        <v>498</v>
      </c>
      <c r="S287" s="51">
        <v>1</v>
      </c>
      <c r="T287" s="56" t="s">
        <v>182</v>
      </c>
      <c r="U287" s="54">
        <v>905</v>
      </c>
      <c r="V287" s="58" t="s">
        <v>420</v>
      </c>
    </row>
    <row r="288" spans="1:22" x14ac:dyDescent="0.2">
      <c r="A288" s="155"/>
      <c r="B288" s="46" t="s">
        <v>60</v>
      </c>
      <c r="C288" s="51">
        <v>10</v>
      </c>
      <c r="D288" s="141" t="s">
        <v>499</v>
      </c>
      <c r="E288" s="54">
        <v>7</v>
      </c>
      <c r="F288" s="58" t="s">
        <v>421</v>
      </c>
      <c r="G288" s="51">
        <v>670</v>
      </c>
      <c r="H288" s="56" t="s">
        <v>500</v>
      </c>
      <c r="I288" s="54">
        <v>393</v>
      </c>
      <c r="J288" s="58" t="s">
        <v>501</v>
      </c>
      <c r="K288" s="51">
        <v>241</v>
      </c>
      <c r="L288" s="56" t="s">
        <v>422</v>
      </c>
      <c r="M288" s="54">
        <v>1866</v>
      </c>
      <c r="N288" s="58" t="s">
        <v>502</v>
      </c>
      <c r="O288" s="51">
        <v>19</v>
      </c>
      <c r="P288" s="56" t="s">
        <v>226</v>
      </c>
      <c r="Q288" s="54">
        <v>77</v>
      </c>
      <c r="R288" s="58" t="s">
        <v>503</v>
      </c>
      <c r="S288" s="51">
        <v>1</v>
      </c>
      <c r="T288" s="56" t="s">
        <v>239</v>
      </c>
      <c r="U288" s="54">
        <v>1009</v>
      </c>
      <c r="V288" s="58" t="s">
        <v>423</v>
      </c>
    </row>
    <row r="289" spans="1:22" ht="12.75" x14ac:dyDescent="0.2">
      <c r="A289" s="152"/>
      <c r="B289" s="46" t="s">
        <v>70</v>
      </c>
      <c r="C289" s="51">
        <v>9</v>
      </c>
      <c r="D289" s="141" t="s">
        <v>504</v>
      </c>
      <c r="E289" s="54">
        <v>9</v>
      </c>
      <c r="F289" s="58" t="s">
        <v>208</v>
      </c>
      <c r="G289" s="51">
        <v>629</v>
      </c>
      <c r="H289" s="56" t="s">
        <v>505</v>
      </c>
      <c r="I289" s="54">
        <v>391</v>
      </c>
      <c r="J289" s="58" t="s">
        <v>506</v>
      </c>
      <c r="K289" s="51">
        <v>252</v>
      </c>
      <c r="L289" s="56" t="s">
        <v>507</v>
      </c>
      <c r="M289" s="54">
        <v>2784</v>
      </c>
      <c r="N289" s="58" t="s">
        <v>508</v>
      </c>
      <c r="O289" s="51">
        <v>23</v>
      </c>
      <c r="P289" s="56" t="s">
        <v>512</v>
      </c>
      <c r="Q289" s="54">
        <v>78</v>
      </c>
      <c r="R289" s="58" t="s">
        <v>509</v>
      </c>
      <c r="S289" s="51">
        <v>1</v>
      </c>
      <c r="T289" s="56" t="s">
        <v>122</v>
      </c>
      <c r="U289" s="54">
        <v>1013</v>
      </c>
      <c r="V289" s="58" t="s">
        <v>510</v>
      </c>
    </row>
    <row r="290" spans="1:22" x14ac:dyDescent="0.2">
      <c r="B290" s="46" t="s">
        <v>79</v>
      </c>
      <c r="C290" s="51">
        <v>6</v>
      </c>
      <c r="D290" s="141" t="s">
        <v>90</v>
      </c>
      <c r="E290" s="54">
        <v>16</v>
      </c>
      <c r="F290" s="58" t="s">
        <v>469</v>
      </c>
      <c r="G290" s="51">
        <v>833</v>
      </c>
      <c r="H290" s="56" t="s">
        <v>470</v>
      </c>
      <c r="I290" s="54">
        <v>515</v>
      </c>
      <c r="J290" s="58" t="s">
        <v>471</v>
      </c>
      <c r="K290" s="51">
        <v>317</v>
      </c>
      <c r="L290" s="56" t="s">
        <v>472</v>
      </c>
      <c r="M290" s="54">
        <v>3622</v>
      </c>
      <c r="N290" s="58" t="s">
        <v>473</v>
      </c>
      <c r="O290" s="51">
        <v>19</v>
      </c>
      <c r="P290" s="56" t="s">
        <v>476</v>
      </c>
      <c r="Q290" s="54">
        <v>101</v>
      </c>
      <c r="R290" s="58" t="s">
        <v>474</v>
      </c>
      <c r="S290" s="51">
        <v>1</v>
      </c>
      <c r="T290" s="56" t="s">
        <v>145</v>
      </c>
      <c r="U290" s="54">
        <v>1279</v>
      </c>
      <c r="V290" s="58" t="s">
        <v>475</v>
      </c>
    </row>
    <row r="291" spans="1:22" x14ac:dyDescent="0.2">
      <c r="B291" s="46" t="s">
        <v>89</v>
      </c>
      <c r="C291" s="51">
        <v>10</v>
      </c>
      <c r="D291" s="141" t="s">
        <v>468</v>
      </c>
      <c r="E291" s="54">
        <v>22</v>
      </c>
      <c r="F291" s="58" t="s">
        <v>461</v>
      </c>
      <c r="G291" s="51">
        <v>970</v>
      </c>
      <c r="H291" s="56" t="s">
        <v>462</v>
      </c>
      <c r="I291" s="54">
        <v>607</v>
      </c>
      <c r="J291" s="58" t="s">
        <v>647</v>
      </c>
      <c r="K291" s="51">
        <v>377</v>
      </c>
      <c r="L291" s="56" t="s">
        <v>463</v>
      </c>
      <c r="M291" s="54">
        <v>2663</v>
      </c>
      <c r="N291" s="58" t="s">
        <v>464</v>
      </c>
      <c r="O291" s="51">
        <v>17</v>
      </c>
      <c r="P291" s="56" t="s">
        <v>467</v>
      </c>
      <c r="Q291" s="54">
        <v>107</v>
      </c>
      <c r="R291" s="58" t="s">
        <v>465</v>
      </c>
      <c r="S291" s="51">
        <v>2</v>
      </c>
      <c r="T291" s="56" t="s">
        <v>182</v>
      </c>
      <c r="U291" s="54">
        <v>1576</v>
      </c>
      <c r="V291" s="58" t="s">
        <v>466</v>
      </c>
    </row>
    <row r="292" spans="1:22" x14ac:dyDescent="0.2">
      <c r="B292" s="46" t="s">
        <v>98</v>
      </c>
      <c r="C292" s="51">
        <v>16</v>
      </c>
      <c r="D292" s="141" t="s">
        <v>460</v>
      </c>
      <c r="E292" s="54">
        <v>31</v>
      </c>
      <c r="F292" s="58" t="s">
        <v>452</v>
      </c>
      <c r="G292" s="51">
        <v>1632</v>
      </c>
      <c r="H292" s="56" t="s">
        <v>453</v>
      </c>
      <c r="I292" s="54">
        <v>600</v>
      </c>
      <c r="J292" s="58" t="s">
        <v>454</v>
      </c>
      <c r="K292" s="51">
        <v>351</v>
      </c>
      <c r="L292" s="56" t="s">
        <v>455</v>
      </c>
      <c r="M292" s="54">
        <v>2150</v>
      </c>
      <c r="N292" s="58" t="s">
        <v>456</v>
      </c>
      <c r="O292" s="51">
        <v>13</v>
      </c>
      <c r="P292" s="56" t="s">
        <v>459</v>
      </c>
      <c r="Q292" s="54">
        <v>122</v>
      </c>
      <c r="R292" s="58" t="s">
        <v>457</v>
      </c>
      <c r="S292" s="51">
        <v>0</v>
      </c>
      <c r="T292" s="56" t="s">
        <v>451</v>
      </c>
      <c r="U292" s="54">
        <v>1732</v>
      </c>
      <c r="V292" s="58" t="s">
        <v>458</v>
      </c>
    </row>
    <row r="293" spans="1:22" x14ac:dyDescent="0.2">
      <c r="A293" s="47"/>
      <c r="B293" s="48" t="s">
        <v>574</v>
      </c>
      <c r="C293" s="52">
        <v>16</v>
      </c>
      <c r="D293" s="150" t="s">
        <v>151</v>
      </c>
      <c r="E293" s="55">
        <v>49</v>
      </c>
      <c r="F293" s="59" t="s">
        <v>639</v>
      </c>
      <c r="G293" s="52">
        <v>2409</v>
      </c>
      <c r="H293" s="57" t="s">
        <v>640</v>
      </c>
      <c r="I293" s="55">
        <v>722</v>
      </c>
      <c r="J293" s="59" t="s">
        <v>641</v>
      </c>
      <c r="K293" s="52">
        <v>346</v>
      </c>
      <c r="L293" s="57" t="s">
        <v>642</v>
      </c>
      <c r="M293" s="55">
        <v>1734</v>
      </c>
      <c r="N293" s="59" t="s">
        <v>643</v>
      </c>
      <c r="O293" s="52">
        <v>12</v>
      </c>
      <c r="P293" s="57" t="s">
        <v>175</v>
      </c>
      <c r="Q293" s="55">
        <v>180</v>
      </c>
      <c r="R293" s="59" t="s">
        <v>644</v>
      </c>
      <c r="S293" s="52">
        <v>0</v>
      </c>
      <c r="T293" s="57" t="s">
        <v>451</v>
      </c>
      <c r="U293" s="55">
        <v>2396</v>
      </c>
      <c r="V293" s="59" t="s">
        <v>645</v>
      </c>
    </row>
    <row r="296" spans="1:22" x14ac:dyDescent="0.2">
      <c r="C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</row>
    <row r="297" spans="1:22" x14ac:dyDescent="0.2">
      <c r="C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</row>
    <row r="298" spans="1:22" x14ac:dyDescent="0.2">
      <c r="C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</row>
    <row r="299" spans="1:22" x14ac:dyDescent="0.2">
      <c r="C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</row>
    <row r="300" spans="1:22" x14ac:dyDescent="0.2">
      <c r="C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</row>
    <row r="301" spans="1:22" x14ac:dyDescent="0.2">
      <c r="C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</row>
    <row r="302" spans="1:22" x14ac:dyDescent="0.2">
      <c r="C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</row>
    <row r="303" spans="1:22" x14ac:dyDescent="0.2">
      <c r="C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</row>
    <row r="304" spans="1:22" x14ac:dyDescent="0.2">
      <c r="C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</row>
    <row r="305" spans="3:22" x14ac:dyDescent="0.2">
      <c r="C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</row>
    <row r="306" spans="3:22" x14ac:dyDescent="0.2">
      <c r="C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</row>
    <row r="307" spans="3:22" x14ac:dyDescent="0.2">
      <c r="C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</row>
    <row r="308" spans="3:22" x14ac:dyDescent="0.2">
      <c r="C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</row>
    <row r="309" spans="3:22" x14ac:dyDescent="0.2">
      <c r="C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</row>
    <row r="310" spans="3:22" x14ac:dyDescent="0.2">
      <c r="C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</row>
    <row r="311" spans="3:22" x14ac:dyDescent="0.2">
      <c r="C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</row>
  </sheetData>
  <mergeCells count="215">
    <mergeCell ref="U277:V277"/>
    <mergeCell ref="M269:N269"/>
    <mergeCell ref="O269:P269"/>
    <mergeCell ref="Q269:R269"/>
    <mergeCell ref="S269:T269"/>
    <mergeCell ref="U269:V269"/>
    <mergeCell ref="C277:D277"/>
    <mergeCell ref="E277:F277"/>
    <mergeCell ref="G277:H277"/>
    <mergeCell ref="I277:J277"/>
    <mergeCell ref="K277:L277"/>
    <mergeCell ref="M277:N277"/>
    <mergeCell ref="O277:P277"/>
    <mergeCell ref="Q277:R277"/>
    <mergeCell ref="S277:T277"/>
    <mergeCell ref="I243:J243"/>
    <mergeCell ref="K243:L243"/>
    <mergeCell ref="U251:V251"/>
    <mergeCell ref="C269:D269"/>
    <mergeCell ref="E269:F269"/>
    <mergeCell ref="G269:H269"/>
    <mergeCell ref="I269:J269"/>
    <mergeCell ref="K269:L269"/>
    <mergeCell ref="M243:N243"/>
    <mergeCell ref="O243:P243"/>
    <mergeCell ref="Q243:R243"/>
    <mergeCell ref="S243:T243"/>
    <mergeCell ref="U243:V243"/>
    <mergeCell ref="C251:D251"/>
    <mergeCell ref="E251:F251"/>
    <mergeCell ref="G251:H251"/>
    <mergeCell ref="I251:J251"/>
    <mergeCell ref="K251:L251"/>
    <mergeCell ref="M251:N251"/>
    <mergeCell ref="O251:P251"/>
    <mergeCell ref="Q251:R251"/>
    <mergeCell ref="S251:T251"/>
    <mergeCell ref="C243:D243"/>
    <mergeCell ref="E243:F243"/>
    <mergeCell ref="G225:H225"/>
    <mergeCell ref="I225:J225"/>
    <mergeCell ref="K225:L225"/>
    <mergeCell ref="M225:N225"/>
    <mergeCell ref="O225:P225"/>
    <mergeCell ref="Q225:R225"/>
    <mergeCell ref="S225:T225"/>
    <mergeCell ref="U225:V225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G243:H243"/>
    <mergeCell ref="U177:V177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192:V192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210:V210"/>
    <mergeCell ref="C225:D225"/>
    <mergeCell ref="E225:F225"/>
    <mergeCell ref="U143:V143"/>
    <mergeCell ref="C158:D158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S143:T143"/>
    <mergeCell ref="U110:V110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77:V77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44:V44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Q11:R11"/>
    <mergeCell ref="S11:T11"/>
    <mergeCell ref="U11:V11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5" max="16383" man="1"/>
    <brk id="141" max="16383" man="1"/>
    <brk id="208" max="16383" man="1"/>
    <brk id="26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5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1"/>
  </cols>
  <sheetData>
    <row r="1" spans="1:15" ht="13.5" customHeight="1" x14ac:dyDescent="0.2">
      <c r="A1" s="162" t="s">
        <v>1686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15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68"/>
    </row>
    <row r="3" spans="1:15" ht="13.5" customHeight="1" x14ac:dyDescent="0.2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/>
    <row r="9" spans="1:15" ht="13.5" customHeight="1" x14ac:dyDescent="0.2">
      <c r="A9" s="121">
        <v>44200</v>
      </c>
      <c r="B9" s="111">
        <v>10</v>
      </c>
      <c r="C9" s="117"/>
      <c r="D9" s="111" t="s">
        <v>1847</v>
      </c>
      <c r="E9" s="108"/>
      <c r="F9" s="111" t="s">
        <v>1847</v>
      </c>
      <c r="G9" s="108"/>
      <c r="H9" s="111" t="s">
        <v>1847</v>
      </c>
      <c r="I9" s="108"/>
      <c r="J9" s="111" t="s">
        <v>1847</v>
      </c>
      <c r="K9" s="108"/>
      <c r="L9" s="111" t="s">
        <v>1847</v>
      </c>
      <c r="M9" s="108"/>
      <c r="N9" s="111" t="s">
        <v>1847</v>
      </c>
      <c r="O9" s="104"/>
    </row>
    <row r="10" spans="1:15" ht="13.5" customHeight="1" x14ac:dyDescent="0.2">
      <c r="A10" s="121">
        <v>44228</v>
      </c>
      <c r="B10" s="111">
        <v>14</v>
      </c>
      <c r="C10" s="109"/>
      <c r="D10" s="111">
        <v>10</v>
      </c>
      <c r="E10" s="109"/>
      <c r="F10" s="111" t="s">
        <v>1847</v>
      </c>
      <c r="G10" s="109"/>
      <c r="H10" s="111">
        <v>10</v>
      </c>
      <c r="I10" s="109"/>
      <c r="J10" s="111">
        <v>11</v>
      </c>
      <c r="K10" s="109"/>
      <c r="L10" s="111" t="s">
        <v>1847</v>
      </c>
      <c r="M10" s="109"/>
      <c r="N10" s="104" t="s">
        <v>1680</v>
      </c>
      <c r="O10" s="106"/>
    </row>
    <row r="11" spans="1:15" ht="13.5" customHeight="1" x14ac:dyDescent="0.2">
      <c r="A11" s="121">
        <v>44256</v>
      </c>
      <c r="B11" s="111" t="s">
        <v>1847</v>
      </c>
      <c r="C11" s="108"/>
      <c r="D11" s="111" t="s">
        <v>1847</v>
      </c>
      <c r="E11" s="108"/>
      <c r="F11" s="111" t="s">
        <v>1847</v>
      </c>
      <c r="G11" s="108"/>
      <c r="H11" s="111" t="s">
        <v>1847</v>
      </c>
      <c r="I11" s="108"/>
      <c r="J11" s="111" t="s">
        <v>1847</v>
      </c>
      <c r="K11" s="108"/>
      <c r="L11" s="111" t="s">
        <v>1847</v>
      </c>
      <c r="M11" s="108"/>
      <c r="N11" s="111" t="s">
        <v>1847</v>
      </c>
      <c r="O11" s="105"/>
    </row>
    <row r="12" spans="1:15" ht="13.5" customHeight="1" x14ac:dyDescent="0.2">
      <c r="A12" s="121">
        <v>44291</v>
      </c>
      <c r="B12" s="104">
        <v>12</v>
      </c>
      <c r="C12" s="105"/>
      <c r="D12" s="104" t="s">
        <v>1680</v>
      </c>
      <c r="E12" s="105"/>
      <c r="F12" s="104" t="s">
        <v>1847</v>
      </c>
      <c r="G12" s="105"/>
      <c r="H12" s="104" t="s">
        <v>1847</v>
      </c>
      <c r="I12" s="118"/>
      <c r="J12" s="104" t="s">
        <v>1847</v>
      </c>
      <c r="K12" s="105"/>
      <c r="L12" s="104" t="s">
        <v>1847</v>
      </c>
      <c r="M12" s="105"/>
      <c r="N12" s="104" t="s">
        <v>1847</v>
      </c>
      <c r="O12" s="105"/>
    </row>
    <row r="13" spans="1:15" ht="13.5" customHeight="1" x14ac:dyDescent="0.2">
      <c r="A13" s="121">
        <v>44319</v>
      </c>
      <c r="B13" s="111">
        <v>13</v>
      </c>
      <c r="C13" s="108"/>
      <c r="D13" s="111">
        <v>15</v>
      </c>
      <c r="E13" s="108"/>
      <c r="F13" s="111" t="s">
        <v>1847</v>
      </c>
      <c r="G13" s="119"/>
      <c r="H13" s="111" t="s">
        <v>1847</v>
      </c>
      <c r="I13" s="119"/>
      <c r="J13" s="111" t="s">
        <v>1847</v>
      </c>
      <c r="K13" s="108"/>
      <c r="L13" s="111" t="s">
        <v>1847</v>
      </c>
      <c r="M13" s="108"/>
      <c r="N13" s="111" t="s">
        <v>1847</v>
      </c>
      <c r="O13" s="104"/>
    </row>
    <row r="14" spans="1:15" ht="13.5" customHeight="1" x14ac:dyDescent="0.2">
      <c r="A14" s="121">
        <v>44354</v>
      </c>
      <c r="B14" s="111">
        <v>13</v>
      </c>
      <c r="C14" s="108"/>
      <c r="D14" s="111">
        <v>20</v>
      </c>
      <c r="E14" s="108"/>
      <c r="F14" s="111" t="s">
        <v>1847</v>
      </c>
      <c r="G14" s="108"/>
      <c r="H14" s="111" t="s">
        <v>1847</v>
      </c>
      <c r="I14" s="108"/>
      <c r="J14" s="111">
        <v>14</v>
      </c>
      <c r="K14" s="108"/>
      <c r="L14" s="111" t="s">
        <v>1847</v>
      </c>
      <c r="M14" s="108"/>
      <c r="N14" s="111" t="s">
        <v>1847</v>
      </c>
      <c r="O14" s="106"/>
    </row>
    <row r="15" spans="1:15" ht="13.5" customHeight="1" x14ac:dyDescent="0.2">
      <c r="A15" s="96"/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">
      <c r="A16" s="96"/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s="7" customFormat="1" ht="13.5" customHeight="1" x14ac:dyDescent="0.2">
      <c r="A17" s="96"/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/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/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/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 t="s">
        <v>7</v>
      </c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 t="s">
        <v>7</v>
      </c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>
        <v>41</v>
      </c>
      <c r="C35" s="109"/>
      <c r="D35" s="115">
        <v>41</v>
      </c>
      <c r="E35" s="109"/>
      <c r="F35" s="115">
        <v>41</v>
      </c>
      <c r="G35" s="109"/>
      <c r="H35" s="115">
        <v>41</v>
      </c>
      <c r="I35" s="109"/>
      <c r="J35" s="115">
        <v>41</v>
      </c>
      <c r="K35" s="109"/>
      <c r="L35" s="115">
        <v>41</v>
      </c>
      <c r="M35" s="109"/>
      <c r="N35" s="115">
        <v>41</v>
      </c>
    </row>
    <row r="36" spans="1:1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25</v>
      </c>
      <c r="C38" s="109"/>
      <c r="D38" s="116">
        <v>28</v>
      </c>
      <c r="E38" s="109"/>
      <c r="F38" s="116">
        <v>22</v>
      </c>
      <c r="G38" s="109"/>
      <c r="H38" s="116">
        <v>25</v>
      </c>
      <c r="I38" s="109"/>
      <c r="J38" s="116">
        <v>17</v>
      </c>
      <c r="K38" s="109"/>
      <c r="L38" s="116">
        <v>26</v>
      </c>
      <c r="M38" s="109"/>
      <c r="N38" s="116">
        <v>18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">
      <c r="A41" s="95" t="s">
        <v>1635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</row>
    <row r="42" spans="1:15" ht="13.5" customHeight="1" x14ac:dyDescent="0.2">
      <c r="A42" s="16" t="s">
        <v>26</v>
      </c>
      <c r="B42" s="107" t="s">
        <v>1847</v>
      </c>
      <c r="C42" s="108"/>
      <c r="D42" s="107" t="s">
        <v>1847</v>
      </c>
      <c r="E42" s="105"/>
      <c r="F42" s="104" t="s">
        <v>1847</v>
      </c>
      <c r="G42" s="105"/>
      <c r="H42" s="104" t="s">
        <v>1847</v>
      </c>
      <c r="I42" s="105"/>
      <c r="J42" s="104" t="s">
        <v>1847</v>
      </c>
      <c r="K42" s="105"/>
      <c r="L42" s="104" t="s">
        <v>1847</v>
      </c>
      <c r="M42" s="105"/>
      <c r="N42" s="104" t="s">
        <v>1680</v>
      </c>
    </row>
    <row r="43" spans="1:15" ht="13.5" customHeight="1" x14ac:dyDescent="0.2">
      <c r="A43" s="16" t="s">
        <v>27</v>
      </c>
      <c r="B43" s="107" t="s">
        <v>1858</v>
      </c>
      <c r="C43" s="107"/>
      <c r="D43" s="107" t="s">
        <v>1864</v>
      </c>
      <c r="E43" s="107"/>
      <c r="F43" s="107" t="s">
        <v>1589</v>
      </c>
      <c r="G43" s="107"/>
      <c r="H43" s="107" t="s">
        <v>1436</v>
      </c>
      <c r="I43" s="107"/>
      <c r="J43" s="107" t="s">
        <v>1859</v>
      </c>
      <c r="K43" s="107"/>
      <c r="L43" s="107" t="s">
        <v>1589</v>
      </c>
      <c r="M43" s="107"/>
      <c r="N43" s="107" t="s">
        <v>1589</v>
      </c>
    </row>
    <row r="44" spans="1:15" ht="13.5" customHeight="1" x14ac:dyDescent="0.2">
      <c r="A44" s="16" t="s">
        <v>28</v>
      </c>
      <c r="B44" s="107">
        <v>14</v>
      </c>
      <c r="C44" s="108"/>
      <c r="D44" s="107">
        <v>20</v>
      </c>
      <c r="E44" s="105"/>
      <c r="F44" s="104" t="s">
        <v>1847</v>
      </c>
      <c r="G44" s="105"/>
      <c r="H44" s="104">
        <v>10</v>
      </c>
      <c r="I44" s="105"/>
      <c r="J44" s="104">
        <v>14</v>
      </c>
      <c r="K44" s="105"/>
      <c r="L44" s="104" t="s">
        <v>1847</v>
      </c>
      <c r="M44" s="105"/>
      <c r="N44" s="104" t="s">
        <v>1680</v>
      </c>
    </row>
    <row r="45" spans="1:15" ht="13.5" customHeight="1" x14ac:dyDescent="0.2">
      <c r="N45" s="15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 t="s">
        <v>7</v>
      </c>
    </row>
    <row r="48" spans="1:15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72">
        <v>8</v>
      </c>
      <c r="C57" s="72"/>
      <c r="D57" s="72">
        <v>6</v>
      </c>
      <c r="E57" s="72"/>
      <c r="F57" s="72" t="s">
        <v>1373</v>
      </c>
      <c r="G57" s="72"/>
      <c r="H57" s="72" t="s">
        <v>1373</v>
      </c>
      <c r="I57" s="72"/>
      <c r="J57" s="72" t="s">
        <v>1373</v>
      </c>
      <c r="K57" s="72"/>
      <c r="L57" s="72" t="s">
        <v>1373</v>
      </c>
      <c r="M57" s="72"/>
      <c r="N57" s="72" t="s">
        <v>1373</v>
      </c>
    </row>
    <row r="58" spans="1:14" ht="13.5" customHeight="1" x14ac:dyDescent="0.2">
      <c r="A58" s="76" t="s">
        <v>27</v>
      </c>
      <c r="B58" s="72">
        <v>14</v>
      </c>
      <c r="C58" s="72"/>
      <c r="D58" s="72">
        <v>11</v>
      </c>
      <c r="E58" s="72"/>
      <c r="F58" s="72" t="s">
        <v>1433</v>
      </c>
      <c r="G58" s="72"/>
      <c r="H58" s="72" t="s">
        <v>1589</v>
      </c>
      <c r="I58" s="72"/>
      <c r="J58" s="72" t="s">
        <v>1433</v>
      </c>
      <c r="K58" s="72"/>
      <c r="L58" s="72" t="s">
        <v>1433</v>
      </c>
      <c r="M58" s="72"/>
      <c r="N58" s="72" t="s">
        <v>1433</v>
      </c>
    </row>
    <row r="59" spans="1:14" ht="13.5" customHeight="1" x14ac:dyDescent="0.2">
      <c r="A59" s="76" t="s">
        <v>28</v>
      </c>
      <c r="B59" s="72">
        <v>24</v>
      </c>
      <c r="C59" s="72"/>
      <c r="D59" s="72">
        <v>17</v>
      </c>
      <c r="E59" s="72"/>
      <c r="F59" s="72">
        <v>9</v>
      </c>
      <c r="G59" s="72"/>
      <c r="H59" s="72">
        <v>11</v>
      </c>
      <c r="I59" s="72"/>
      <c r="J59" s="72">
        <v>11</v>
      </c>
      <c r="K59" s="72"/>
      <c r="L59" s="72">
        <v>10</v>
      </c>
      <c r="M59" s="72"/>
      <c r="N59" s="72">
        <v>10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17"/>
  </cols>
  <sheetData>
    <row r="1" spans="1:39" ht="13.5" customHeight="1" x14ac:dyDescent="0.2">
      <c r="A1" s="162" t="s">
        <v>1687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</row>
    <row r="3" spans="1:39" ht="13.5" customHeight="1" x14ac:dyDescent="0.2">
      <c r="A3" s="98" t="s">
        <v>712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9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9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9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E8" s="7"/>
      <c r="G8" s="7"/>
      <c r="I8" s="7"/>
      <c r="K8" s="7"/>
      <c r="M8" s="7"/>
      <c r="O8" s="13"/>
    </row>
    <row r="9" spans="1:39" s="1" customFormat="1" ht="13.5" customHeight="1" x14ac:dyDescent="0.2">
      <c r="A9" s="121">
        <v>44200</v>
      </c>
      <c r="B9" s="111">
        <v>2.1</v>
      </c>
      <c r="C9" s="117"/>
      <c r="D9" s="104" t="s">
        <v>1848</v>
      </c>
      <c r="E9" s="108"/>
      <c r="F9" s="111">
        <v>1</v>
      </c>
      <c r="G9" s="108"/>
      <c r="H9" s="111">
        <v>3.5</v>
      </c>
      <c r="I9" s="108"/>
      <c r="J9" s="111">
        <v>5.4</v>
      </c>
      <c r="K9" s="108"/>
      <c r="L9" s="111">
        <v>1.3</v>
      </c>
      <c r="M9" s="108"/>
      <c r="N9" s="104" t="s">
        <v>1848</v>
      </c>
      <c r="O9" s="104"/>
    </row>
    <row r="10" spans="1:39" s="1" customFormat="1" ht="13.5" customHeight="1" x14ac:dyDescent="0.2">
      <c r="A10" s="121">
        <v>44228</v>
      </c>
      <c r="B10" s="111">
        <v>1.8</v>
      </c>
      <c r="C10" s="109"/>
      <c r="D10" s="111">
        <v>2.1</v>
      </c>
      <c r="E10" s="109"/>
      <c r="F10" s="104" t="s">
        <v>1848</v>
      </c>
      <c r="G10" s="109"/>
      <c r="H10" s="111">
        <v>4.2</v>
      </c>
      <c r="I10" s="109"/>
      <c r="J10" s="111">
        <v>2.8</v>
      </c>
      <c r="K10" s="109"/>
      <c r="L10" s="111">
        <v>1.3</v>
      </c>
      <c r="M10" s="109"/>
      <c r="N10" s="104" t="s">
        <v>1848</v>
      </c>
      <c r="O10" s="106"/>
    </row>
    <row r="11" spans="1:39" s="1" customFormat="1" ht="13.5" customHeight="1" x14ac:dyDescent="0.2">
      <c r="A11" s="121">
        <v>44256</v>
      </c>
      <c r="B11" s="111">
        <v>1.7</v>
      </c>
      <c r="C11" s="108"/>
      <c r="D11" s="111">
        <v>2.8</v>
      </c>
      <c r="E11" s="108"/>
      <c r="F11" s="111">
        <v>1.4</v>
      </c>
      <c r="G11" s="108"/>
      <c r="H11" s="111">
        <v>3.6</v>
      </c>
      <c r="I11" s="108"/>
      <c r="J11" s="111">
        <v>1.7</v>
      </c>
      <c r="K11" s="108"/>
      <c r="L11" s="111">
        <v>1.3</v>
      </c>
      <c r="M11" s="108"/>
      <c r="N11" s="104" t="s">
        <v>1848</v>
      </c>
      <c r="O11" s="105"/>
    </row>
    <row r="12" spans="1:39" s="1" customFormat="1" ht="13.5" customHeight="1" x14ac:dyDescent="0.2">
      <c r="A12" s="121">
        <v>44291</v>
      </c>
      <c r="B12" s="104">
        <v>2.1</v>
      </c>
      <c r="C12" s="105"/>
      <c r="D12" s="104">
        <v>3</v>
      </c>
      <c r="E12" s="105"/>
      <c r="F12" s="104" t="s">
        <v>1848</v>
      </c>
      <c r="G12" s="105"/>
      <c r="H12" s="104">
        <v>3.3</v>
      </c>
      <c r="I12" s="118"/>
      <c r="J12" s="104">
        <v>1.8</v>
      </c>
      <c r="K12" s="105"/>
      <c r="L12" s="104">
        <v>1.4</v>
      </c>
      <c r="M12" s="105"/>
      <c r="N12" s="104" t="s">
        <v>1848</v>
      </c>
      <c r="O12" s="105"/>
    </row>
    <row r="13" spans="1:39" ht="13.5" customHeight="1" x14ac:dyDescent="0.2">
      <c r="A13" s="121">
        <v>44319</v>
      </c>
      <c r="B13" s="111">
        <v>2</v>
      </c>
      <c r="C13" s="108"/>
      <c r="D13" s="111">
        <v>3</v>
      </c>
      <c r="E13" s="108"/>
      <c r="F13" s="111" t="s">
        <v>1848</v>
      </c>
      <c r="G13" s="119"/>
      <c r="H13" s="111">
        <v>3</v>
      </c>
      <c r="I13" s="119"/>
      <c r="J13" s="111">
        <v>2</v>
      </c>
      <c r="K13" s="108"/>
      <c r="L13" s="111">
        <v>1</v>
      </c>
      <c r="M13" s="108"/>
      <c r="N13" s="104" t="s">
        <v>1848</v>
      </c>
      <c r="O13" s="104"/>
    </row>
    <row r="14" spans="1:39" ht="13.5" customHeight="1" x14ac:dyDescent="0.2">
      <c r="A14" s="121">
        <v>44354</v>
      </c>
      <c r="B14" s="111">
        <v>2</v>
      </c>
      <c r="C14" s="108"/>
      <c r="D14" s="111">
        <v>3</v>
      </c>
      <c r="E14" s="108"/>
      <c r="F14" s="111">
        <v>1</v>
      </c>
      <c r="G14" s="108"/>
      <c r="H14" s="111">
        <v>4</v>
      </c>
      <c r="I14" s="108"/>
      <c r="J14" s="111">
        <v>3</v>
      </c>
      <c r="K14" s="108"/>
      <c r="L14" s="111">
        <v>1</v>
      </c>
      <c r="M14" s="108"/>
      <c r="N14" s="111">
        <v>1</v>
      </c>
      <c r="O14" s="106"/>
    </row>
    <row r="15" spans="1:39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9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s="1" customFormat="1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  <c r="O23" s="13"/>
    </row>
    <row r="24" spans="1:15" s="1" customFormat="1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  <c r="O24" s="13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>
        <v>39</v>
      </c>
      <c r="C35" s="109"/>
      <c r="D35" s="115">
        <v>39</v>
      </c>
      <c r="E35" s="109"/>
      <c r="F35" s="115">
        <v>39</v>
      </c>
      <c r="G35" s="109"/>
      <c r="H35" s="115">
        <v>39</v>
      </c>
      <c r="I35" s="109"/>
      <c r="J35" s="115">
        <v>39</v>
      </c>
      <c r="K35" s="109"/>
      <c r="L35" s="115">
        <v>39</v>
      </c>
      <c r="M35" s="109"/>
      <c r="N35" s="115">
        <v>39</v>
      </c>
    </row>
    <row r="36" spans="1:1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23</v>
      </c>
      <c r="C38" s="109"/>
      <c r="D38" s="116">
        <v>27</v>
      </c>
      <c r="E38" s="109"/>
      <c r="F38" s="116">
        <v>21</v>
      </c>
      <c r="G38" s="109"/>
      <c r="H38" s="116">
        <v>23</v>
      </c>
      <c r="I38" s="109"/>
      <c r="J38" s="116">
        <v>15</v>
      </c>
      <c r="K38" s="109"/>
      <c r="L38" s="116">
        <v>25</v>
      </c>
      <c r="M38" s="109"/>
      <c r="N38" s="116">
        <v>17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</row>
    <row r="42" spans="1:15" ht="13.5" customHeight="1" x14ac:dyDescent="0.2">
      <c r="A42" s="16" t="s">
        <v>26</v>
      </c>
      <c r="B42" s="107">
        <v>1.7</v>
      </c>
      <c r="C42" s="108"/>
      <c r="D42" s="107" t="s">
        <v>1848</v>
      </c>
      <c r="E42" s="105"/>
      <c r="F42" s="104" t="s">
        <v>1405</v>
      </c>
      <c r="G42" s="105"/>
      <c r="H42" s="104">
        <v>3</v>
      </c>
      <c r="I42" s="105"/>
      <c r="J42" s="104">
        <v>1.7</v>
      </c>
      <c r="K42" s="105"/>
      <c r="L42" s="104">
        <v>1.3</v>
      </c>
      <c r="M42" s="105"/>
      <c r="N42" s="104" t="s">
        <v>1848</v>
      </c>
    </row>
    <row r="43" spans="1:15" ht="13.5" customHeight="1" x14ac:dyDescent="0.2">
      <c r="A43" s="16" t="s">
        <v>27</v>
      </c>
      <c r="B43" s="107">
        <v>2</v>
      </c>
      <c r="C43" s="107"/>
      <c r="D43" s="107" t="s">
        <v>1541</v>
      </c>
      <c r="E43" s="107"/>
      <c r="F43" s="107" t="s">
        <v>1405</v>
      </c>
      <c r="G43" s="107"/>
      <c r="H43" s="107">
        <v>4</v>
      </c>
      <c r="I43" s="107"/>
      <c r="J43" s="107">
        <v>3</v>
      </c>
      <c r="K43" s="107"/>
      <c r="L43" s="107">
        <v>1</v>
      </c>
      <c r="M43" s="107"/>
      <c r="N43" s="107" t="s">
        <v>1405</v>
      </c>
    </row>
    <row r="44" spans="1:15" ht="13.5" customHeight="1" x14ac:dyDescent="0.2">
      <c r="A44" s="16" t="s">
        <v>28</v>
      </c>
      <c r="B44" s="107">
        <v>2.1</v>
      </c>
      <c r="C44" s="108"/>
      <c r="D44" s="107">
        <v>3</v>
      </c>
      <c r="E44" s="105"/>
      <c r="F44" s="104">
        <v>1.4</v>
      </c>
      <c r="G44" s="105"/>
      <c r="H44" s="104">
        <v>4.2</v>
      </c>
      <c r="I44" s="105"/>
      <c r="J44" s="104">
        <v>5.4</v>
      </c>
      <c r="K44" s="105"/>
      <c r="L44" s="104">
        <v>1.3</v>
      </c>
      <c r="M44" s="105"/>
      <c r="N44" s="104">
        <v>1</v>
      </c>
    </row>
    <row r="45" spans="1:15" ht="13.5" customHeight="1" x14ac:dyDescent="0.2">
      <c r="N45" s="15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158">
        <v>1.4</v>
      </c>
      <c r="C57" s="158"/>
      <c r="D57" s="158">
        <v>2</v>
      </c>
      <c r="E57" s="158"/>
      <c r="F57" s="158">
        <v>0.5</v>
      </c>
      <c r="G57" s="158"/>
      <c r="H57" s="158">
        <v>2.2999999999999998</v>
      </c>
      <c r="I57" s="158"/>
      <c r="J57" s="158">
        <v>1.5</v>
      </c>
      <c r="K57" s="158"/>
      <c r="L57" s="158">
        <v>0.9</v>
      </c>
      <c r="M57" s="72"/>
      <c r="N57" s="72" t="s">
        <v>1798</v>
      </c>
    </row>
    <row r="58" spans="1:14" ht="13.5" customHeight="1" x14ac:dyDescent="0.2">
      <c r="A58" s="76" t="s">
        <v>27</v>
      </c>
      <c r="B58" s="158">
        <v>2.1</v>
      </c>
      <c r="C58" s="158"/>
      <c r="D58" s="158">
        <v>2.5</v>
      </c>
      <c r="E58" s="158"/>
      <c r="F58" s="158">
        <v>1.1000000000000001</v>
      </c>
      <c r="G58" s="158"/>
      <c r="H58" s="158">
        <v>3.2</v>
      </c>
      <c r="I58" s="158"/>
      <c r="J58" s="158">
        <v>2.4</v>
      </c>
      <c r="K58" s="158"/>
      <c r="L58" s="158">
        <v>1.2</v>
      </c>
      <c r="M58" s="72"/>
      <c r="N58" s="72" t="s">
        <v>1799</v>
      </c>
    </row>
    <row r="59" spans="1:14" ht="13.5" customHeight="1" x14ac:dyDescent="0.2">
      <c r="A59" s="76" t="s">
        <v>28</v>
      </c>
      <c r="B59" s="158">
        <v>2.5</v>
      </c>
      <c r="C59" s="158"/>
      <c r="D59" s="158">
        <v>3.1</v>
      </c>
      <c r="E59" s="158"/>
      <c r="F59" s="158">
        <v>1.8</v>
      </c>
      <c r="G59" s="158"/>
      <c r="H59" s="158">
        <v>4.2</v>
      </c>
      <c r="I59" s="158"/>
      <c r="J59" s="158">
        <v>3.2</v>
      </c>
      <c r="K59" s="158"/>
      <c r="L59" s="158">
        <v>1.3</v>
      </c>
      <c r="M59" s="72"/>
      <c r="N59" s="158">
        <v>1.2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17"/>
  </cols>
  <sheetData>
    <row r="1" spans="1:15" ht="13.5" customHeight="1" x14ac:dyDescent="0.2">
      <c r="A1" s="162" t="s">
        <v>1688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15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</row>
    <row r="3" spans="1:15" ht="13.5" customHeight="1" x14ac:dyDescent="0.2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E8" s="7"/>
      <c r="G8" s="7"/>
      <c r="I8" s="7"/>
      <c r="K8" s="7"/>
      <c r="M8" s="7"/>
      <c r="O8" s="13"/>
    </row>
    <row r="9" spans="1:15" s="1" customFormat="1" ht="13.5" customHeight="1" x14ac:dyDescent="0.2">
      <c r="A9" s="121">
        <v>44200</v>
      </c>
      <c r="B9" s="111">
        <v>54</v>
      </c>
      <c r="C9" s="117"/>
      <c r="D9" s="111">
        <v>23</v>
      </c>
      <c r="E9" s="108"/>
      <c r="F9" s="111">
        <v>102</v>
      </c>
      <c r="G9" s="108"/>
      <c r="H9" s="111">
        <v>59</v>
      </c>
      <c r="I9" s="108"/>
      <c r="J9" s="111">
        <v>57</v>
      </c>
      <c r="K9" s="108"/>
      <c r="L9" s="111">
        <v>26</v>
      </c>
      <c r="M9" s="108"/>
      <c r="N9" s="111">
        <v>20</v>
      </c>
      <c r="O9" s="104"/>
    </row>
    <row r="10" spans="1:15" s="1" customFormat="1" ht="13.5" customHeight="1" x14ac:dyDescent="0.2">
      <c r="A10" s="121">
        <v>44228</v>
      </c>
      <c r="B10" s="111">
        <v>44</v>
      </c>
      <c r="C10" s="109"/>
      <c r="D10" s="111">
        <v>81</v>
      </c>
      <c r="E10" s="109"/>
      <c r="F10" s="111">
        <v>54</v>
      </c>
      <c r="G10" s="109"/>
      <c r="H10" s="111">
        <v>63</v>
      </c>
      <c r="I10" s="109"/>
      <c r="J10" s="111">
        <v>53</v>
      </c>
      <c r="K10" s="109"/>
      <c r="L10" s="111">
        <v>27</v>
      </c>
      <c r="M10" s="109"/>
      <c r="N10" s="111">
        <v>15</v>
      </c>
      <c r="O10" s="106"/>
    </row>
    <row r="11" spans="1:15" s="1" customFormat="1" ht="13.5" customHeight="1" x14ac:dyDescent="0.2">
      <c r="A11" s="121">
        <v>44256</v>
      </c>
      <c r="B11" s="111">
        <v>40</v>
      </c>
      <c r="C11" s="108"/>
      <c r="D11" s="111">
        <v>79</v>
      </c>
      <c r="E11" s="108"/>
      <c r="F11" s="111">
        <v>33</v>
      </c>
      <c r="G11" s="108"/>
      <c r="H11" s="111">
        <v>59</v>
      </c>
      <c r="I11" s="108"/>
      <c r="J11" s="111">
        <v>39</v>
      </c>
      <c r="K11" s="108"/>
      <c r="L11" s="111">
        <v>30</v>
      </c>
      <c r="M11" s="108"/>
      <c r="N11" s="111">
        <v>19</v>
      </c>
      <c r="O11" s="105"/>
    </row>
    <row r="12" spans="1:15" s="1" customFormat="1" ht="13.5" customHeight="1" x14ac:dyDescent="0.2">
      <c r="A12" s="121">
        <v>44291</v>
      </c>
      <c r="B12" s="104">
        <v>52</v>
      </c>
      <c r="C12" s="105"/>
      <c r="D12" s="104">
        <v>78</v>
      </c>
      <c r="E12" s="105"/>
      <c r="F12" s="104">
        <v>74</v>
      </c>
      <c r="G12" s="105"/>
      <c r="H12" s="104">
        <v>64</v>
      </c>
      <c r="I12" s="118"/>
      <c r="J12" s="104">
        <v>36</v>
      </c>
      <c r="K12" s="105"/>
      <c r="L12" s="104">
        <v>32</v>
      </c>
      <c r="M12" s="105"/>
      <c r="N12" s="104">
        <v>23</v>
      </c>
      <c r="O12" s="105"/>
    </row>
    <row r="13" spans="1:15" ht="13.5" customHeight="1" x14ac:dyDescent="0.2">
      <c r="A13" s="121">
        <v>44319</v>
      </c>
      <c r="B13" s="111">
        <v>40</v>
      </c>
      <c r="C13" s="108"/>
      <c r="D13" s="111">
        <v>64</v>
      </c>
      <c r="E13" s="108"/>
      <c r="F13" s="111">
        <v>43</v>
      </c>
      <c r="G13" s="119"/>
      <c r="H13" s="111">
        <v>57</v>
      </c>
      <c r="I13" s="119"/>
      <c r="J13" s="111">
        <v>63</v>
      </c>
      <c r="K13" s="108"/>
      <c r="L13" s="111">
        <v>27</v>
      </c>
      <c r="M13" s="108"/>
      <c r="N13" s="111">
        <v>15</v>
      </c>
      <c r="O13" s="104"/>
    </row>
    <row r="14" spans="1:15" ht="13.5" customHeight="1" x14ac:dyDescent="0.2">
      <c r="A14" s="121">
        <v>44354</v>
      </c>
      <c r="B14" s="111">
        <v>58</v>
      </c>
      <c r="C14" s="108"/>
      <c r="D14" s="111">
        <v>77</v>
      </c>
      <c r="E14" s="108"/>
      <c r="F14" s="111">
        <v>105</v>
      </c>
      <c r="G14" s="108"/>
      <c r="H14" s="111">
        <v>64</v>
      </c>
      <c r="I14" s="108"/>
      <c r="J14" s="111">
        <v>40</v>
      </c>
      <c r="K14" s="108"/>
      <c r="L14" s="111">
        <v>42</v>
      </c>
      <c r="M14" s="108"/>
      <c r="N14" s="111">
        <v>25</v>
      </c>
      <c r="O14" s="106"/>
    </row>
    <row r="15" spans="1:15" ht="13.5" customHeight="1" x14ac:dyDescent="0.2">
      <c r="A15" s="121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s="1" customFormat="1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 t="s">
        <v>7</v>
      </c>
      <c r="K23" s="109"/>
      <c r="L23" s="104"/>
      <c r="M23" s="109"/>
      <c r="N23" s="104"/>
    </row>
    <row r="24" spans="1:15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 t="s">
        <v>7</v>
      </c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 t="s">
        <v>31</v>
      </c>
      <c r="C35" s="109"/>
      <c r="D35" s="115" t="s">
        <v>31</v>
      </c>
      <c r="E35" s="109"/>
      <c r="F35" s="115" t="s">
        <v>31</v>
      </c>
      <c r="G35" s="109"/>
      <c r="H35" s="115" t="s">
        <v>31</v>
      </c>
      <c r="I35" s="109"/>
      <c r="J35" s="115" t="s">
        <v>31</v>
      </c>
      <c r="K35" s="109"/>
      <c r="L35" s="115" t="s">
        <v>31</v>
      </c>
      <c r="M35" s="109"/>
      <c r="N35" s="115" t="s">
        <v>31</v>
      </c>
    </row>
    <row r="36" spans="1:15" ht="13.5" customHeight="1" x14ac:dyDescent="0.2">
      <c r="A36" s="16" t="s">
        <v>1683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725</v>
      </c>
      <c r="C38" s="109"/>
      <c r="D38" s="116">
        <v>818</v>
      </c>
      <c r="E38" s="109"/>
      <c r="F38" s="116">
        <v>629</v>
      </c>
      <c r="G38" s="109"/>
      <c r="H38" s="116">
        <v>725</v>
      </c>
      <c r="I38" s="109"/>
      <c r="J38" s="116">
        <v>486</v>
      </c>
      <c r="K38" s="109"/>
      <c r="L38" s="116">
        <v>766</v>
      </c>
      <c r="M38" s="109"/>
      <c r="N38" s="116">
        <v>529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</row>
    <row r="42" spans="1:15" ht="13.5" customHeight="1" x14ac:dyDescent="0.2">
      <c r="A42" s="16" t="s">
        <v>26</v>
      </c>
      <c r="B42" s="107">
        <v>40</v>
      </c>
      <c r="C42" s="108"/>
      <c r="D42" s="107">
        <v>23</v>
      </c>
      <c r="E42" s="105"/>
      <c r="F42" s="104">
        <v>33</v>
      </c>
      <c r="G42" s="105"/>
      <c r="H42" s="104">
        <v>57</v>
      </c>
      <c r="I42" s="105"/>
      <c r="J42" s="104">
        <v>36</v>
      </c>
      <c r="K42" s="105"/>
      <c r="L42" s="104">
        <v>26</v>
      </c>
      <c r="M42" s="105"/>
      <c r="N42" s="104">
        <v>15</v>
      </c>
    </row>
    <row r="43" spans="1:15" ht="13.5" customHeight="1" x14ac:dyDescent="0.2">
      <c r="A43" s="16" t="s">
        <v>27</v>
      </c>
      <c r="B43" s="107">
        <v>48</v>
      </c>
      <c r="C43" s="107"/>
      <c r="D43" s="107">
        <v>67</v>
      </c>
      <c r="E43" s="107"/>
      <c r="F43" s="107">
        <v>69</v>
      </c>
      <c r="G43" s="107"/>
      <c r="H43" s="107">
        <v>61</v>
      </c>
      <c r="I43" s="107"/>
      <c r="J43" s="107">
        <v>48</v>
      </c>
      <c r="K43" s="107"/>
      <c r="L43" s="107">
        <v>31</v>
      </c>
      <c r="M43" s="107"/>
      <c r="N43" s="107">
        <v>20</v>
      </c>
    </row>
    <row r="44" spans="1:15" customFormat="1" ht="13.5" customHeight="1" x14ac:dyDescent="0.2">
      <c r="A44" s="16" t="s">
        <v>28</v>
      </c>
      <c r="B44" s="107">
        <v>58</v>
      </c>
      <c r="C44" s="108"/>
      <c r="D44" s="107">
        <v>81</v>
      </c>
      <c r="E44" s="105"/>
      <c r="F44" s="104">
        <v>105</v>
      </c>
      <c r="G44" s="105"/>
      <c r="H44" s="104">
        <v>64</v>
      </c>
      <c r="I44" s="105"/>
      <c r="J44" s="104">
        <v>63</v>
      </c>
      <c r="K44" s="105"/>
      <c r="L44" s="104">
        <v>42</v>
      </c>
      <c r="M44" s="105"/>
      <c r="N44" s="104">
        <v>25</v>
      </c>
      <c r="O44" s="13"/>
    </row>
    <row r="45" spans="1:15" customFormat="1" ht="13.5" customHeight="1" x14ac:dyDescent="0.2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72">
        <v>39</v>
      </c>
      <c r="C57" s="72"/>
      <c r="D57" s="72">
        <v>76</v>
      </c>
      <c r="E57" s="72"/>
      <c r="F57" s="72">
        <v>25</v>
      </c>
      <c r="G57" s="72"/>
      <c r="H57" s="72">
        <v>50</v>
      </c>
      <c r="I57" s="72"/>
      <c r="J57" s="72">
        <v>34</v>
      </c>
      <c r="K57" s="72"/>
      <c r="L57" s="72">
        <v>28</v>
      </c>
      <c r="M57" s="72"/>
      <c r="N57" s="72">
        <v>8</v>
      </c>
    </row>
    <row r="58" spans="1:14" ht="13.5" customHeight="1" x14ac:dyDescent="0.2">
      <c r="A58" s="76" t="s">
        <v>27</v>
      </c>
      <c r="B58" s="72">
        <v>47</v>
      </c>
      <c r="C58" s="72"/>
      <c r="D58" s="72">
        <v>82</v>
      </c>
      <c r="E58" s="72"/>
      <c r="F58" s="72">
        <v>39</v>
      </c>
      <c r="G58" s="72"/>
      <c r="H58" s="72">
        <v>64</v>
      </c>
      <c r="I58" s="72"/>
      <c r="J58" s="72">
        <v>46</v>
      </c>
      <c r="K58" s="72"/>
      <c r="L58" s="72">
        <v>39</v>
      </c>
      <c r="M58" s="72"/>
      <c r="N58" s="72">
        <v>15</v>
      </c>
    </row>
    <row r="59" spans="1:14" ht="13.5" customHeight="1" x14ac:dyDescent="0.2">
      <c r="A59" s="76" t="s">
        <v>28</v>
      </c>
      <c r="B59" s="72">
        <v>51</v>
      </c>
      <c r="C59" s="72"/>
      <c r="D59" s="72">
        <v>116</v>
      </c>
      <c r="E59" s="72"/>
      <c r="F59" s="72">
        <v>56</v>
      </c>
      <c r="G59" s="72"/>
      <c r="H59" s="72">
        <v>88</v>
      </c>
      <c r="I59" s="72"/>
      <c r="J59" s="72">
        <v>93</v>
      </c>
      <c r="K59" s="72"/>
      <c r="L59" s="72">
        <v>91</v>
      </c>
      <c r="M59" s="72"/>
      <c r="N59" s="72">
        <v>29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5"/>
  <sheetViews>
    <sheetView zoomScaleNormal="100" workbookViewId="0">
      <selection sqref="A1:N1"/>
    </sheetView>
  </sheetViews>
  <sheetFormatPr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</cols>
  <sheetData>
    <row r="1" spans="1:15" ht="13.5" customHeight="1" x14ac:dyDescent="0.2">
      <c r="A1" s="162" t="s">
        <v>1689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15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</row>
    <row r="3" spans="1:15" ht="13.5" customHeight="1" x14ac:dyDescent="0.2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/>
    <row r="9" spans="1:15" ht="13.5" customHeight="1" x14ac:dyDescent="0.2">
      <c r="A9" s="121">
        <v>44200</v>
      </c>
      <c r="B9" s="111">
        <v>311</v>
      </c>
      <c r="C9" s="117"/>
      <c r="D9" s="111">
        <v>432</v>
      </c>
      <c r="E9" s="108"/>
      <c r="F9" s="111">
        <v>274</v>
      </c>
      <c r="G9" s="108"/>
      <c r="H9" s="111">
        <v>786</v>
      </c>
      <c r="I9" s="108"/>
      <c r="J9" s="111">
        <v>440</v>
      </c>
      <c r="K9" s="108"/>
      <c r="L9" s="111">
        <v>664</v>
      </c>
      <c r="M9" s="108"/>
      <c r="N9" s="111">
        <v>428</v>
      </c>
      <c r="O9" s="104"/>
    </row>
    <row r="10" spans="1:15" ht="13.5" customHeight="1" x14ac:dyDescent="0.2">
      <c r="A10" s="121">
        <v>44228</v>
      </c>
      <c r="B10" s="111">
        <v>337</v>
      </c>
      <c r="C10" s="109"/>
      <c r="D10" s="111">
        <v>388</v>
      </c>
      <c r="E10" s="109"/>
      <c r="F10" s="111">
        <v>208</v>
      </c>
      <c r="G10" s="109"/>
      <c r="H10" s="111">
        <v>828</v>
      </c>
      <c r="I10" s="109"/>
      <c r="J10" s="111">
        <v>432</v>
      </c>
      <c r="K10" s="109"/>
      <c r="L10" s="111">
        <v>657</v>
      </c>
      <c r="M10" s="109"/>
      <c r="N10" s="111">
        <v>311</v>
      </c>
      <c r="O10" s="106"/>
    </row>
    <row r="11" spans="1:15" ht="13.5" customHeight="1" x14ac:dyDescent="0.2">
      <c r="A11" s="121">
        <v>44256</v>
      </c>
      <c r="B11" s="111">
        <v>334</v>
      </c>
      <c r="C11" s="108"/>
      <c r="D11" s="111">
        <v>431</v>
      </c>
      <c r="E11" s="108"/>
      <c r="F11" s="111">
        <v>341</v>
      </c>
      <c r="G11" s="108"/>
      <c r="H11" s="111">
        <v>828</v>
      </c>
      <c r="I11" s="108"/>
      <c r="J11" s="111">
        <v>460</v>
      </c>
      <c r="K11" s="108"/>
      <c r="L11" s="111">
        <v>683</v>
      </c>
      <c r="M11" s="108"/>
      <c r="N11" s="111">
        <v>329</v>
      </c>
      <c r="O11" s="105"/>
    </row>
    <row r="12" spans="1:15" ht="13.5" customHeight="1" x14ac:dyDescent="0.2">
      <c r="A12" s="121">
        <v>44291</v>
      </c>
      <c r="B12" s="104">
        <v>335</v>
      </c>
      <c r="C12" s="105"/>
      <c r="D12" s="104">
        <v>447</v>
      </c>
      <c r="E12" s="105"/>
      <c r="F12" s="104">
        <v>304</v>
      </c>
      <c r="G12" s="105"/>
      <c r="H12" s="104">
        <v>832</v>
      </c>
      <c r="I12" s="118"/>
      <c r="J12" s="104">
        <v>486</v>
      </c>
      <c r="K12" s="105"/>
      <c r="L12" s="104">
        <v>691</v>
      </c>
      <c r="M12" s="105"/>
      <c r="N12" s="104">
        <v>365</v>
      </c>
      <c r="O12" s="105"/>
    </row>
    <row r="13" spans="1:15" ht="13.5" customHeight="1" x14ac:dyDescent="0.2">
      <c r="A13" s="121">
        <v>44319</v>
      </c>
      <c r="B13" s="111">
        <v>293</v>
      </c>
      <c r="C13" s="108"/>
      <c r="D13" s="111">
        <v>413</v>
      </c>
      <c r="E13" s="108"/>
      <c r="F13" s="111">
        <v>296</v>
      </c>
      <c r="G13" s="119"/>
      <c r="H13" s="111">
        <v>807</v>
      </c>
      <c r="I13" s="119"/>
      <c r="J13" s="111">
        <v>432</v>
      </c>
      <c r="K13" s="108"/>
      <c r="L13" s="111">
        <v>636</v>
      </c>
      <c r="M13" s="108"/>
      <c r="N13" s="111">
        <v>394</v>
      </c>
      <c r="O13" s="104"/>
    </row>
    <row r="14" spans="1:15" ht="13.5" customHeight="1" x14ac:dyDescent="0.2">
      <c r="A14" s="121">
        <v>44354</v>
      </c>
      <c r="B14" s="111">
        <v>373</v>
      </c>
      <c r="C14" s="108"/>
      <c r="D14" s="111">
        <v>445</v>
      </c>
      <c r="E14" s="108"/>
      <c r="F14" s="111">
        <v>436</v>
      </c>
      <c r="G14" s="108"/>
      <c r="H14" s="111">
        <v>834</v>
      </c>
      <c r="I14" s="108"/>
      <c r="J14" s="111">
        <v>455</v>
      </c>
      <c r="K14" s="108"/>
      <c r="L14" s="111">
        <v>748</v>
      </c>
      <c r="M14" s="108"/>
      <c r="N14" s="111">
        <v>446</v>
      </c>
      <c r="O14" s="106"/>
    </row>
    <row r="15" spans="1:15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 t="s">
        <v>7</v>
      </c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 t="s">
        <v>7</v>
      </c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>
        <v>1500</v>
      </c>
      <c r="C35" s="109"/>
      <c r="D35" s="115">
        <v>1500</v>
      </c>
      <c r="E35" s="109"/>
      <c r="F35" s="115">
        <v>1500</v>
      </c>
      <c r="G35" s="109"/>
      <c r="H35" s="115">
        <v>1500</v>
      </c>
      <c r="I35" s="109"/>
      <c r="J35" s="115">
        <v>1500</v>
      </c>
      <c r="K35" s="109"/>
      <c r="L35" s="115">
        <v>1500</v>
      </c>
      <c r="M35" s="109"/>
      <c r="N35" s="115">
        <v>1500</v>
      </c>
    </row>
    <row r="36" spans="1:1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906</v>
      </c>
      <c r="C38" s="109"/>
      <c r="D38" s="116">
        <v>1023</v>
      </c>
      <c r="E38" s="109"/>
      <c r="F38" s="116">
        <v>787</v>
      </c>
      <c r="G38" s="109"/>
      <c r="H38" s="116">
        <v>906</v>
      </c>
      <c r="I38" s="109"/>
      <c r="J38" s="116">
        <v>608</v>
      </c>
      <c r="K38" s="109"/>
      <c r="L38" s="116">
        <v>1180</v>
      </c>
      <c r="M38" s="109"/>
      <c r="N38" s="116">
        <v>661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</row>
    <row r="42" spans="1:15" ht="13.5" customHeight="1" x14ac:dyDescent="0.2">
      <c r="A42" s="16" t="s">
        <v>26</v>
      </c>
      <c r="B42" s="107">
        <v>293</v>
      </c>
      <c r="C42" s="108"/>
      <c r="D42" s="107">
        <v>388</v>
      </c>
      <c r="E42" s="105"/>
      <c r="F42" s="104">
        <v>208</v>
      </c>
      <c r="G42" s="105"/>
      <c r="H42" s="104">
        <v>786</v>
      </c>
      <c r="I42" s="105"/>
      <c r="J42" s="104">
        <v>432</v>
      </c>
      <c r="K42" s="105"/>
      <c r="L42" s="104">
        <v>636</v>
      </c>
      <c r="M42" s="105"/>
      <c r="N42" s="104">
        <v>311</v>
      </c>
    </row>
    <row r="43" spans="1:15" ht="13.5" customHeight="1" x14ac:dyDescent="0.2">
      <c r="A43" s="16" t="s">
        <v>27</v>
      </c>
      <c r="B43" s="107">
        <v>331</v>
      </c>
      <c r="C43" s="107"/>
      <c r="D43" s="107">
        <v>426</v>
      </c>
      <c r="E43" s="107"/>
      <c r="F43" s="107">
        <v>310</v>
      </c>
      <c r="G43" s="107"/>
      <c r="H43" s="107">
        <v>819</v>
      </c>
      <c r="I43" s="107"/>
      <c r="J43" s="107">
        <v>451</v>
      </c>
      <c r="K43" s="107"/>
      <c r="L43" s="107">
        <v>680</v>
      </c>
      <c r="M43" s="107"/>
      <c r="N43" s="107">
        <v>379</v>
      </c>
    </row>
    <row r="44" spans="1:15" ht="13.5" customHeight="1" x14ac:dyDescent="0.2">
      <c r="A44" s="16" t="s">
        <v>28</v>
      </c>
      <c r="B44" s="107">
        <v>373</v>
      </c>
      <c r="C44" s="108"/>
      <c r="D44" s="107">
        <v>447</v>
      </c>
      <c r="E44" s="105"/>
      <c r="F44" s="104">
        <v>436</v>
      </c>
      <c r="G44" s="105"/>
      <c r="H44" s="104">
        <v>834</v>
      </c>
      <c r="I44" s="105"/>
      <c r="J44" s="104">
        <v>486</v>
      </c>
      <c r="K44" s="105"/>
      <c r="L44" s="104">
        <v>748</v>
      </c>
      <c r="M44" s="105"/>
      <c r="N44" s="104">
        <v>446</v>
      </c>
    </row>
    <row r="45" spans="1:15" ht="13.5" customHeight="1" x14ac:dyDescent="0.2">
      <c r="N45" s="15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/>
    </row>
    <row r="52" spans="1:14" ht="13.5" customHeight="1" x14ac:dyDescent="0.2">
      <c r="A52" s="74"/>
    </row>
    <row r="53" spans="1:14" ht="13.5" customHeight="1" x14ac:dyDescent="0.2">
      <c r="A53" s="83" t="s">
        <v>1846</v>
      </c>
      <c r="B53" s="77"/>
      <c r="C53" s="73"/>
      <c r="D53" s="77"/>
      <c r="E53" s="73"/>
      <c r="F53" s="77"/>
      <c r="G53" s="73"/>
      <c r="H53" s="77"/>
      <c r="I53" s="73"/>
      <c r="J53" s="77"/>
      <c r="K53" s="73"/>
      <c r="L53" s="77"/>
      <c r="M53" s="73"/>
      <c r="N53" s="77"/>
    </row>
    <row r="54" spans="1:14" ht="13.5" customHeight="1" x14ac:dyDescent="0.2">
      <c r="A54" s="83"/>
      <c r="B54" s="77"/>
      <c r="C54" s="73"/>
      <c r="D54" s="77"/>
      <c r="E54" s="73"/>
      <c r="F54" s="77"/>
      <c r="G54" s="73"/>
      <c r="H54" s="77"/>
      <c r="I54" s="73"/>
      <c r="J54" s="77"/>
      <c r="K54" s="73"/>
      <c r="L54" s="77"/>
      <c r="M54" s="73"/>
      <c r="N54" s="77"/>
    </row>
    <row r="55" spans="1:14" ht="13.5" customHeight="1" x14ac:dyDescent="0.2">
      <c r="A55" s="76" t="s">
        <v>1684</v>
      </c>
      <c r="B55" s="77">
        <v>0</v>
      </c>
      <c r="C55" s="73"/>
      <c r="D55" s="77">
        <v>0</v>
      </c>
      <c r="E55" s="73"/>
      <c r="F55" s="77">
        <v>0</v>
      </c>
      <c r="G55" s="73"/>
      <c r="H55" s="77">
        <v>0</v>
      </c>
      <c r="I55" s="73"/>
      <c r="J55" s="77">
        <v>0</v>
      </c>
      <c r="K55" s="73"/>
      <c r="L55" s="77">
        <v>0</v>
      </c>
      <c r="M55" s="73"/>
      <c r="N55" s="77">
        <v>0</v>
      </c>
    </row>
    <row r="56" spans="1:14" ht="13.5" customHeight="1" x14ac:dyDescent="0.2">
      <c r="A56" s="76" t="s">
        <v>1685</v>
      </c>
      <c r="B56" s="77">
        <v>0</v>
      </c>
      <c r="C56" s="77"/>
      <c r="D56" s="77">
        <v>0</v>
      </c>
      <c r="E56"/>
      <c r="F56" s="77">
        <v>0</v>
      </c>
      <c r="G56"/>
      <c r="H56" s="77">
        <v>0</v>
      </c>
      <c r="I56"/>
      <c r="J56" s="77">
        <v>0</v>
      </c>
      <c r="K56"/>
      <c r="L56" s="77">
        <v>0</v>
      </c>
      <c r="M56"/>
      <c r="N56" s="77">
        <v>1</v>
      </c>
    </row>
    <row r="57" spans="1:14" ht="13.5" customHeight="1" x14ac:dyDescent="0.2">
      <c r="A57" s="76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14" ht="13.5" customHeight="1" x14ac:dyDescent="0.2">
      <c r="A58" s="76" t="s">
        <v>25</v>
      </c>
      <c r="B58" s="72">
        <v>12</v>
      </c>
      <c r="C58" s="72"/>
      <c r="D58" s="72">
        <v>12</v>
      </c>
      <c r="E58" s="72"/>
      <c r="F58" s="72">
        <v>12</v>
      </c>
      <c r="G58" s="72"/>
      <c r="H58" s="72">
        <v>12</v>
      </c>
      <c r="I58" s="72"/>
      <c r="J58" s="72">
        <v>12</v>
      </c>
      <c r="K58" s="72"/>
      <c r="L58" s="72">
        <v>12</v>
      </c>
      <c r="M58" s="72"/>
      <c r="N58" s="72">
        <v>12</v>
      </c>
    </row>
    <row r="59" spans="1:14" ht="13.5" customHeight="1" x14ac:dyDescent="0.2">
      <c r="A59" s="76" t="s">
        <v>26</v>
      </c>
      <c r="B59" s="72">
        <v>294</v>
      </c>
      <c r="C59" s="72"/>
      <c r="D59" s="72">
        <v>314</v>
      </c>
      <c r="E59" s="72"/>
      <c r="F59" s="72">
        <v>224</v>
      </c>
      <c r="G59" s="72"/>
      <c r="H59" s="72">
        <v>664</v>
      </c>
      <c r="I59" s="72"/>
      <c r="J59" s="72">
        <v>400</v>
      </c>
      <c r="K59" s="72"/>
      <c r="L59" s="72">
        <v>531</v>
      </c>
      <c r="M59" s="72"/>
      <c r="N59" s="72">
        <v>259</v>
      </c>
    </row>
    <row r="60" spans="1:14" ht="13.5" customHeight="1" x14ac:dyDescent="0.2">
      <c r="A60" s="1" t="s">
        <v>27</v>
      </c>
      <c r="B60" s="7">
        <v>353</v>
      </c>
      <c r="C60" s="7"/>
      <c r="D60" s="7">
        <v>413</v>
      </c>
      <c r="F60" s="7">
        <v>345</v>
      </c>
      <c r="H60" s="7">
        <v>757</v>
      </c>
      <c r="J60" s="7">
        <v>488</v>
      </c>
      <c r="L60" s="7">
        <v>686</v>
      </c>
      <c r="N60" s="7">
        <v>478</v>
      </c>
    </row>
    <row r="61" spans="1:14" ht="13.5" customHeight="1" x14ac:dyDescent="0.2">
      <c r="A61" s="1" t="s">
        <v>28</v>
      </c>
      <c r="B61" s="7">
        <v>404</v>
      </c>
      <c r="C61" s="7"/>
      <c r="D61" s="7">
        <v>457</v>
      </c>
      <c r="F61" s="7">
        <v>437</v>
      </c>
      <c r="H61" s="7">
        <v>806</v>
      </c>
      <c r="J61" s="7">
        <v>560</v>
      </c>
      <c r="L61" s="7">
        <v>840</v>
      </c>
      <c r="N61" s="7">
        <v>647</v>
      </c>
    </row>
    <row r="62" spans="1:14" x14ac:dyDescent="0.2">
      <c r="A62" s="73"/>
    </row>
    <row r="63" spans="1:14" x14ac:dyDescent="0.2">
      <c r="A63" s="73"/>
    </row>
    <row r="64" spans="1:14" x14ac:dyDescent="0.2">
      <c r="A64" s="73"/>
      <c r="L64" s="1" t="s">
        <v>7</v>
      </c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35"/>
  </cols>
  <sheetData>
    <row r="1" spans="1:15" ht="13.5" customHeight="1" x14ac:dyDescent="0.2">
      <c r="A1" s="162" t="s">
        <v>1690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15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</row>
    <row r="3" spans="1:15" ht="13.5" customHeight="1" x14ac:dyDescent="0.2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E8" s="7"/>
      <c r="G8" s="7"/>
      <c r="I8" s="7"/>
      <c r="K8" s="7"/>
      <c r="M8" s="7"/>
      <c r="O8" s="13"/>
    </row>
    <row r="9" spans="1:15" s="1" customFormat="1" ht="13.5" customHeight="1" x14ac:dyDescent="0.2">
      <c r="A9" s="121">
        <v>44200</v>
      </c>
      <c r="B9" s="111">
        <v>52</v>
      </c>
      <c r="C9" s="117"/>
      <c r="D9" s="111">
        <v>12</v>
      </c>
      <c r="E9" s="108"/>
      <c r="F9" s="111">
        <v>25</v>
      </c>
      <c r="G9" s="108"/>
      <c r="H9" s="111">
        <v>25</v>
      </c>
      <c r="I9" s="108"/>
      <c r="J9" s="111">
        <v>15</v>
      </c>
      <c r="K9" s="108"/>
      <c r="L9" s="111">
        <v>21</v>
      </c>
      <c r="M9" s="108"/>
      <c r="N9" s="111">
        <v>13</v>
      </c>
      <c r="O9" s="104"/>
    </row>
    <row r="10" spans="1:15" s="1" customFormat="1" ht="13.5" customHeight="1" x14ac:dyDescent="0.2">
      <c r="A10" s="121">
        <v>44228</v>
      </c>
      <c r="B10" s="111">
        <v>44</v>
      </c>
      <c r="C10" s="109"/>
      <c r="D10" s="111">
        <v>48</v>
      </c>
      <c r="E10" s="109"/>
      <c r="F10" s="111">
        <v>20</v>
      </c>
      <c r="G10" s="109"/>
      <c r="H10" s="111">
        <v>25</v>
      </c>
      <c r="I10" s="109"/>
      <c r="J10" s="111">
        <v>12</v>
      </c>
      <c r="K10" s="109"/>
      <c r="L10" s="111">
        <v>18</v>
      </c>
      <c r="M10" s="109"/>
      <c r="N10" s="111">
        <v>9</v>
      </c>
      <c r="O10" s="106"/>
    </row>
    <row r="11" spans="1:15" s="1" customFormat="1" ht="13.5" customHeight="1" x14ac:dyDescent="0.2">
      <c r="A11" s="121">
        <v>44256</v>
      </c>
      <c r="B11" s="111">
        <v>40</v>
      </c>
      <c r="C11" s="108"/>
      <c r="D11" s="111">
        <v>53</v>
      </c>
      <c r="E11" s="108"/>
      <c r="F11" s="111">
        <v>29</v>
      </c>
      <c r="G11" s="108"/>
      <c r="H11" s="111">
        <v>22</v>
      </c>
      <c r="I11" s="108"/>
      <c r="J11" s="111">
        <v>16</v>
      </c>
      <c r="K11" s="108"/>
      <c r="L11" s="111">
        <v>19</v>
      </c>
      <c r="M11" s="108"/>
      <c r="N11" s="111">
        <v>11</v>
      </c>
      <c r="O11" s="105"/>
    </row>
    <row r="12" spans="1:15" s="1" customFormat="1" ht="13.5" customHeight="1" x14ac:dyDescent="0.2">
      <c r="A12" s="121">
        <v>44291</v>
      </c>
      <c r="B12" s="104">
        <v>39</v>
      </c>
      <c r="C12" s="105"/>
      <c r="D12" s="104">
        <v>53</v>
      </c>
      <c r="E12" s="105"/>
      <c r="F12" s="104">
        <v>22</v>
      </c>
      <c r="G12" s="105"/>
      <c r="H12" s="104">
        <v>24</v>
      </c>
      <c r="I12" s="118"/>
      <c r="J12" s="104">
        <v>12</v>
      </c>
      <c r="K12" s="105"/>
      <c r="L12" s="104">
        <v>17</v>
      </c>
      <c r="M12" s="105"/>
      <c r="N12" s="104">
        <v>9</v>
      </c>
      <c r="O12" s="105"/>
    </row>
    <row r="13" spans="1:15" s="1" customFormat="1" ht="13.5" customHeight="1" x14ac:dyDescent="0.2">
      <c r="A13" s="121">
        <v>44319</v>
      </c>
      <c r="B13" s="111">
        <v>37</v>
      </c>
      <c r="C13" s="108"/>
      <c r="D13" s="111">
        <v>54</v>
      </c>
      <c r="E13" s="108"/>
      <c r="F13" s="111">
        <v>21</v>
      </c>
      <c r="G13" s="119"/>
      <c r="H13" s="111">
        <v>22</v>
      </c>
      <c r="I13" s="119"/>
      <c r="J13" s="111">
        <v>13</v>
      </c>
      <c r="K13" s="108"/>
      <c r="L13" s="111">
        <v>14</v>
      </c>
      <c r="M13" s="108"/>
      <c r="N13" s="111">
        <v>11</v>
      </c>
      <c r="O13" s="104"/>
    </row>
    <row r="14" spans="1:15" ht="13.5" customHeight="1" x14ac:dyDescent="0.2">
      <c r="A14" s="121">
        <v>44354</v>
      </c>
      <c r="B14" s="111">
        <v>45</v>
      </c>
      <c r="C14" s="108"/>
      <c r="D14" s="111">
        <v>66</v>
      </c>
      <c r="E14" s="108"/>
      <c r="F14" s="111">
        <v>26</v>
      </c>
      <c r="G14" s="108"/>
      <c r="H14" s="111">
        <v>21</v>
      </c>
      <c r="I14" s="108"/>
      <c r="J14" s="111">
        <v>13</v>
      </c>
      <c r="K14" s="108"/>
      <c r="L14" s="111">
        <v>16</v>
      </c>
      <c r="M14" s="108"/>
      <c r="N14" s="111">
        <v>15</v>
      </c>
      <c r="O14" s="106"/>
    </row>
    <row r="15" spans="1:15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 t="s">
        <v>7</v>
      </c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">
      <c r="A24" s="14"/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ht="13.5" customHeight="1" x14ac:dyDescent="0.2">
      <c r="A26" s="64" t="s">
        <v>7</v>
      </c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>
        <v>300</v>
      </c>
      <c r="C35" s="109"/>
      <c r="D35" s="115">
        <v>300</v>
      </c>
      <c r="E35" s="109"/>
      <c r="F35" s="115">
        <v>300</v>
      </c>
      <c r="G35" s="109"/>
      <c r="H35" s="115">
        <v>300</v>
      </c>
      <c r="I35" s="109"/>
      <c r="J35" s="115">
        <v>300</v>
      </c>
      <c r="K35" s="109"/>
      <c r="L35" s="115">
        <v>300</v>
      </c>
      <c r="M35" s="109"/>
      <c r="N35" s="115">
        <v>300</v>
      </c>
    </row>
    <row r="36" spans="1:1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181</v>
      </c>
      <c r="C38" s="109"/>
      <c r="D38" s="116">
        <v>204</v>
      </c>
      <c r="E38" s="109"/>
      <c r="F38" s="116">
        <v>157</v>
      </c>
      <c r="G38" s="109"/>
      <c r="H38" s="116">
        <v>181</v>
      </c>
      <c r="I38" s="109"/>
      <c r="J38" s="116">
        <v>121</v>
      </c>
      <c r="K38" s="109"/>
      <c r="L38" s="116">
        <v>191</v>
      </c>
      <c r="M38" s="109"/>
      <c r="N38" s="116">
        <v>132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s="17" customFormat="1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</row>
    <row r="42" spans="1:15" s="17" customFormat="1" ht="13.5" customHeight="1" x14ac:dyDescent="0.2">
      <c r="A42" s="16" t="s">
        <v>26</v>
      </c>
      <c r="B42" s="107">
        <v>37</v>
      </c>
      <c r="C42" s="108"/>
      <c r="D42" s="107">
        <v>12</v>
      </c>
      <c r="E42" s="105"/>
      <c r="F42" s="104">
        <v>20</v>
      </c>
      <c r="G42" s="105"/>
      <c r="H42" s="104">
        <v>21</v>
      </c>
      <c r="I42" s="105"/>
      <c r="J42" s="104">
        <v>12</v>
      </c>
      <c r="K42" s="105"/>
      <c r="L42" s="104">
        <v>14</v>
      </c>
      <c r="M42" s="105"/>
      <c r="N42" s="104">
        <v>9</v>
      </c>
      <c r="O42" s="13"/>
    </row>
    <row r="43" spans="1:15" s="17" customFormat="1" ht="13.5" customHeight="1" x14ac:dyDescent="0.2">
      <c r="A43" s="16" t="s">
        <v>27</v>
      </c>
      <c r="B43" s="107">
        <v>43</v>
      </c>
      <c r="C43" s="107"/>
      <c r="D43" s="107">
        <v>48</v>
      </c>
      <c r="E43" s="107"/>
      <c r="F43" s="107">
        <v>24</v>
      </c>
      <c r="G43" s="107"/>
      <c r="H43" s="107">
        <v>23</v>
      </c>
      <c r="I43" s="107"/>
      <c r="J43" s="107">
        <v>14.3</v>
      </c>
      <c r="K43" s="107"/>
      <c r="L43" s="107">
        <v>18</v>
      </c>
      <c r="M43" s="107"/>
      <c r="N43" s="107">
        <v>11</v>
      </c>
      <c r="O43" s="13"/>
    </row>
    <row r="44" spans="1:15" s="17" customFormat="1" ht="13.5" customHeight="1" x14ac:dyDescent="0.2">
      <c r="A44" s="16" t="s">
        <v>28</v>
      </c>
      <c r="B44" s="107">
        <v>52</v>
      </c>
      <c r="C44" s="108"/>
      <c r="D44" s="107">
        <v>66</v>
      </c>
      <c r="E44" s="105"/>
      <c r="F44" s="104">
        <v>29</v>
      </c>
      <c r="G44" s="105"/>
      <c r="H44" s="104">
        <v>25</v>
      </c>
      <c r="I44" s="105"/>
      <c r="J44" s="104">
        <v>16</v>
      </c>
      <c r="K44" s="105"/>
      <c r="L44" s="104">
        <v>21</v>
      </c>
      <c r="M44" s="105"/>
      <c r="N44" s="104">
        <v>15</v>
      </c>
      <c r="O44" s="13"/>
    </row>
    <row r="45" spans="1:15" ht="13.5" customHeight="1" x14ac:dyDescent="0.2">
      <c r="N45" s="15"/>
    </row>
    <row r="46" spans="1:15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5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15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  <c r="N49" s="1" t="s">
        <v>7</v>
      </c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72">
        <v>39</v>
      </c>
      <c r="C57" s="72"/>
      <c r="D57" s="72">
        <v>52</v>
      </c>
      <c r="E57" s="72"/>
      <c r="F57" s="72">
        <v>16</v>
      </c>
      <c r="G57" s="72"/>
      <c r="H57" s="72">
        <v>21</v>
      </c>
      <c r="I57" s="72"/>
      <c r="J57" s="72">
        <v>12</v>
      </c>
      <c r="K57" s="72"/>
      <c r="L57" s="72">
        <v>17</v>
      </c>
      <c r="M57" s="72"/>
      <c r="N57" s="72">
        <v>7</v>
      </c>
    </row>
    <row r="58" spans="1:14" ht="13.5" customHeight="1" x14ac:dyDescent="0.2">
      <c r="A58" s="76" t="s">
        <v>27</v>
      </c>
      <c r="B58" s="72">
        <v>62</v>
      </c>
      <c r="C58" s="72"/>
      <c r="D58" s="72">
        <v>77</v>
      </c>
      <c r="E58" s="72"/>
      <c r="F58" s="72">
        <v>29</v>
      </c>
      <c r="G58" s="72"/>
      <c r="H58" s="72">
        <v>27</v>
      </c>
      <c r="I58" s="72"/>
      <c r="J58" s="72">
        <v>19</v>
      </c>
      <c r="K58" s="72"/>
      <c r="L58" s="72">
        <v>24</v>
      </c>
      <c r="M58" s="72"/>
      <c r="N58" s="72">
        <v>14</v>
      </c>
    </row>
    <row r="59" spans="1:14" ht="13.5" customHeight="1" x14ac:dyDescent="0.2">
      <c r="A59" s="76" t="s">
        <v>28</v>
      </c>
      <c r="B59" s="72">
        <v>84</v>
      </c>
      <c r="C59" s="72"/>
      <c r="D59" s="72">
        <v>113</v>
      </c>
      <c r="E59" s="72"/>
      <c r="F59" s="72">
        <v>51</v>
      </c>
      <c r="G59" s="72"/>
      <c r="H59" s="72">
        <v>32</v>
      </c>
      <c r="I59" s="72"/>
      <c r="J59" s="72">
        <v>24</v>
      </c>
      <c r="K59" s="72"/>
      <c r="L59" s="72">
        <v>35</v>
      </c>
      <c r="M59" s="72"/>
      <c r="N59" s="72">
        <v>18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" x14ac:dyDescent="0.2">
      <c r="A65" s="73"/>
    </row>
    <row r="66" spans="1:1" x14ac:dyDescent="0.2">
      <c r="A66" s="84"/>
    </row>
    <row r="69" spans="1:1" x14ac:dyDescent="0.2">
      <c r="A69" s="73"/>
    </row>
    <row r="75" spans="1:1" x14ac:dyDescent="0.2">
      <c r="A75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7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35"/>
  </cols>
  <sheetData>
    <row r="1" spans="1:15" ht="13.5" customHeight="1" x14ac:dyDescent="0.2">
      <c r="A1" s="162" t="s">
        <v>1691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15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</row>
    <row r="3" spans="1:15" ht="13.5" customHeight="1" x14ac:dyDescent="0.2">
      <c r="A3" s="98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15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15" customFormat="1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  <c r="O6" s="13"/>
    </row>
    <row r="7" spans="1:15" customFormat="1" ht="13.5" customHeight="1" x14ac:dyDescent="0.2">
      <c r="A7" s="11"/>
      <c r="B7" s="12"/>
      <c r="C7" s="1"/>
      <c r="D7" s="12"/>
      <c r="E7" s="13"/>
      <c r="F7" s="7"/>
      <c r="G7" s="1"/>
      <c r="H7" s="7"/>
      <c r="I7" s="1"/>
      <c r="J7" s="7"/>
      <c r="K7" s="1"/>
      <c r="L7" s="7"/>
      <c r="M7" s="1"/>
      <c r="N7" s="7"/>
      <c r="O7" s="13"/>
    </row>
    <row r="8" spans="1:15" customFormat="1" ht="13.5" customHeight="1" x14ac:dyDescent="0.2">
      <c r="A8" s="1"/>
      <c r="B8" s="1"/>
      <c r="C8" s="1"/>
      <c r="D8" s="1"/>
      <c r="E8" s="7"/>
      <c r="F8" s="1"/>
      <c r="G8" s="7"/>
      <c r="H8" s="1"/>
      <c r="I8" s="7"/>
      <c r="J8" s="1"/>
      <c r="K8" s="7"/>
      <c r="L8" s="1"/>
      <c r="M8" s="7"/>
      <c r="N8" s="1"/>
      <c r="O8" s="13"/>
    </row>
    <row r="9" spans="1:15" customFormat="1" ht="13.5" customHeight="1" x14ac:dyDescent="0.2">
      <c r="A9" s="121">
        <v>44200</v>
      </c>
      <c r="B9" s="104" t="s">
        <v>1849</v>
      </c>
      <c r="C9" s="117"/>
      <c r="D9" s="104" t="s">
        <v>1849</v>
      </c>
      <c r="E9" s="108"/>
      <c r="F9" s="104" t="s">
        <v>1849</v>
      </c>
      <c r="G9" s="108"/>
      <c r="H9" s="104" t="s">
        <v>1849</v>
      </c>
      <c r="I9" s="108"/>
      <c r="J9" s="104" t="s">
        <v>1849</v>
      </c>
      <c r="K9" s="108"/>
      <c r="L9" s="104" t="s">
        <v>1849</v>
      </c>
      <c r="M9" s="108"/>
      <c r="N9" s="104" t="s">
        <v>1849</v>
      </c>
      <c r="O9" s="104"/>
    </row>
    <row r="10" spans="1:15" customFormat="1" ht="13.5" customHeight="1" x14ac:dyDescent="0.2">
      <c r="A10" s="121">
        <v>44228</v>
      </c>
      <c r="B10" s="104" t="s">
        <v>1849</v>
      </c>
      <c r="C10" s="109"/>
      <c r="D10" s="104" t="s">
        <v>1849</v>
      </c>
      <c r="E10" s="109"/>
      <c r="F10" s="104" t="s">
        <v>1849</v>
      </c>
      <c r="G10" s="109"/>
      <c r="H10" s="104" t="s">
        <v>1849</v>
      </c>
      <c r="I10" s="109"/>
      <c r="J10" s="104" t="s">
        <v>1849</v>
      </c>
      <c r="K10" s="109"/>
      <c r="L10" s="104" t="s">
        <v>1849</v>
      </c>
      <c r="M10" s="109"/>
      <c r="N10" s="104" t="s">
        <v>1849</v>
      </c>
      <c r="O10" s="106"/>
    </row>
    <row r="11" spans="1:15" customFormat="1" ht="13.5" customHeight="1" x14ac:dyDescent="0.2">
      <c r="A11" s="121">
        <v>44256</v>
      </c>
      <c r="B11" s="104" t="s">
        <v>1849</v>
      </c>
      <c r="C11" s="108"/>
      <c r="D11" s="104" t="s">
        <v>1849</v>
      </c>
      <c r="E11" s="108"/>
      <c r="F11" s="104" t="s">
        <v>1849</v>
      </c>
      <c r="G11" s="108"/>
      <c r="H11" s="104" t="s">
        <v>1849</v>
      </c>
      <c r="I11" s="108"/>
      <c r="J11" s="104" t="s">
        <v>1849</v>
      </c>
      <c r="K11" s="108"/>
      <c r="L11" s="104" t="s">
        <v>1849</v>
      </c>
      <c r="M11" s="108"/>
      <c r="N11" s="104" t="s">
        <v>1849</v>
      </c>
      <c r="O11" s="105"/>
    </row>
    <row r="12" spans="1:15" customFormat="1" ht="13.5" customHeight="1" x14ac:dyDescent="0.2">
      <c r="A12" s="121">
        <v>44291</v>
      </c>
      <c r="B12" s="104" t="s">
        <v>1636</v>
      </c>
      <c r="C12" s="105"/>
      <c r="D12" s="104">
        <v>291</v>
      </c>
      <c r="E12" s="105"/>
      <c r="F12" s="104" t="s">
        <v>1636</v>
      </c>
      <c r="G12" s="105"/>
      <c r="H12" s="104">
        <v>286</v>
      </c>
      <c r="I12" s="118"/>
      <c r="J12" s="104" t="s">
        <v>1636</v>
      </c>
      <c r="K12" s="105"/>
      <c r="L12" s="104">
        <v>414</v>
      </c>
      <c r="M12" s="105"/>
      <c r="N12" s="104" t="s">
        <v>1636</v>
      </c>
      <c r="O12" s="105"/>
    </row>
    <row r="13" spans="1:15" s="1" customFormat="1" ht="13.5" customHeight="1" x14ac:dyDescent="0.2">
      <c r="A13" s="121">
        <v>44319</v>
      </c>
      <c r="B13" s="111" t="s">
        <v>1636</v>
      </c>
      <c r="C13" s="108"/>
      <c r="D13" s="111">
        <v>309</v>
      </c>
      <c r="E13" s="108"/>
      <c r="F13" s="111" t="s">
        <v>1636</v>
      </c>
      <c r="G13" s="119"/>
      <c r="H13" s="111" t="s">
        <v>1636</v>
      </c>
      <c r="I13" s="119"/>
      <c r="J13" s="111" t="s">
        <v>1636</v>
      </c>
      <c r="K13" s="108"/>
      <c r="L13" s="111">
        <v>419</v>
      </c>
      <c r="M13" s="108"/>
      <c r="N13" s="111" t="s">
        <v>1636</v>
      </c>
      <c r="O13" s="104"/>
    </row>
    <row r="14" spans="1:15" ht="13.5" customHeight="1" x14ac:dyDescent="0.2">
      <c r="A14" s="121">
        <v>44354</v>
      </c>
      <c r="B14" s="111">
        <v>273</v>
      </c>
      <c r="C14" s="108"/>
      <c r="D14" s="111">
        <v>294</v>
      </c>
      <c r="E14" s="108"/>
      <c r="F14" s="104" t="s">
        <v>1679</v>
      </c>
      <c r="G14" s="108"/>
      <c r="H14" s="111">
        <v>308</v>
      </c>
      <c r="I14" s="108"/>
      <c r="J14" s="111" t="s">
        <v>1636</v>
      </c>
      <c r="K14" s="108"/>
      <c r="L14" s="111">
        <v>382</v>
      </c>
      <c r="M14" s="108"/>
      <c r="N14" s="111" t="s">
        <v>1636</v>
      </c>
      <c r="O14" s="106"/>
    </row>
    <row r="15" spans="1:15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15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15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15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15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15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15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15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15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15" ht="13.5" customHeight="1" x14ac:dyDescent="0.2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15" ht="13.5" customHeight="1" x14ac:dyDescent="0.2">
      <c r="A25" s="94"/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</row>
    <row r="26" spans="1:15" s="1" customFormat="1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  <c r="O26" s="13"/>
    </row>
    <row r="27" spans="1:15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15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15" ht="13.5" customHeight="1" x14ac:dyDescent="0.2">
      <c r="A29" s="14" t="s">
        <v>7</v>
      </c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15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15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15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15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15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15" ht="13.5" customHeight="1" x14ac:dyDescent="0.25">
      <c r="A35" s="16" t="s">
        <v>36</v>
      </c>
      <c r="B35" s="115">
        <v>17000</v>
      </c>
      <c r="C35" s="109"/>
      <c r="D35" s="115">
        <v>17000</v>
      </c>
      <c r="E35" s="109"/>
      <c r="F35" s="115">
        <v>17000</v>
      </c>
      <c r="G35" s="109"/>
      <c r="H35" s="115">
        <v>17000</v>
      </c>
      <c r="I35" s="109"/>
      <c r="J35" s="115">
        <v>17000</v>
      </c>
      <c r="K35" s="109"/>
      <c r="L35" s="115">
        <v>17000</v>
      </c>
      <c r="M35" s="109"/>
      <c r="N35" s="115">
        <v>17000</v>
      </c>
    </row>
    <row r="36" spans="1:15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15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5" ht="13.5" customHeight="1" x14ac:dyDescent="0.2">
      <c r="A38" s="16" t="s">
        <v>24</v>
      </c>
      <c r="B38" s="116">
        <v>10000</v>
      </c>
      <c r="C38" s="109"/>
      <c r="D38" s="116">
        <v>12000</v>
      </c>
      <c r="E38" s="109"/>
      <c r="F38" s="116">
        <v>9000</v>
      </c>
      <c r="G38" s="109"/>
      <c r="H38" s="116">
        <v>10000</v>
      </c>
      <c r="I38" s="109"/>
      <c r="J38" s="116">
        <v>7000</v>
      </c>
      <c r="K38" s="109"/>
      <c r="L38" s="116">
        <v>11000</v>
      </c>
      <c r="M38" s="109"/>
      <c r="N38" s="116">
        <v>7000</v>
      </c>
    </row>
    <row r="39" spans="1:15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0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15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15" s="17" customFormat="1" ht="13.5" customHeight="1" x14ac:dyDescent="0.2">
      <c r="A41" s="95" t="s">
        <v>25</v>
      </c>
      <c r="B41" s="109">
        <v>3</v>
      </c>
      <c r="C41" s="109"/>
      <c r="D41" s="109">
        <v>3</v>
      </c>
      <c r="E41" s="109"/>
      <c r="F41" s="109">
        <v>3</v>
      </c>
      <c r="G41" s="109"/>
      <c r="H41" s="109">
        <v>3</v>
      </c>
      <c r="I41" s="109"/>
      <c r="J41" s="109">
        <v>3</v>
      </c>
      <c r="K41" s="109"/>
      <c r="L41" s="109">
        <v>3</v>
      </c>
      <c r="M41" s="109"/>
      <c r="N41" s="109">
        <v>3</v>
      </c>
      <c r="O41" s="7"/>
    </row>
    <row r="42" spans="1:15" s="17" customFormat="1" ht="13.5" customHeight="1" x14ac:dyDescent="0.2">
      <c r="A42" s="16" t="s">
        <v>26</v>
      </c>
      <c r="B42" s="107" t="s">
        <v>1679</v>
      </c>
      <c r="C42" s="108"/>
      <c r="D42" s="104">
        <v>291</v>
      </c>
      <c r="E42" s="105"/>
      <c r="F42" s="104" t="s">
        <v>1636</v>
      </c>
      <c r="G42" s="105"/>
      <c r="H42" s="104" t="s">
        <v>1636</v>
      </c>
      <c r="I42" s="105"/>
      <c r="J42" s="104" t="s">
        <v>1636</v>
      </c>
      <c r="K42" s="105"/>
      <c r="L42" s="104">
        <v>382</v>
      </c>
      <c r="M42" s="105"/>
      <c r="N42" s="104" t="s">
        <v>1636</v>
      </c>
      <c r="O42" s="13"/>
    </row>
    <row r="43" spans="1:15" s="17" customFormat="1" ht="13.5" customHeight="1" x14ac:dyDescent="0.2">
      <c r="A43" s="16" t="s">
        <v>27</v>
      </c>
      <c r="B43" s="107" t="s">
        <v>1862</v>
      </c>
      <c r="C43" s="107"/>
      <c r="D43" s="104">
        <v>298</v>
      </c>
      <c r="E43" s="107"/>
      <c r="F43" s="104" t="s">
        <v>1863</v>
      </c>
      <c r="G43" s="107"/>
      <c r="H43" s="104" t="s">
        <v>1855</v>
      </c>
      <c r="I43" s="107"/>
      <c r="J43" s="104" t="s">
        <v>1850</v>
      </c>
      <c r="K43" s="107"/>
      <c r="L43" s="104">
        <v>405</v>
      </c>
      <c r="M43" s="107"/>
      <c r="N43" s="104" t="s">
        <v>1850</v>
      </c>
      <c r="O43" s="13" t="s">
        <v>7</v>
      </c>
    </row>
    <row r="44" spans="1:15" s="17" customFormat="1" ht="13.5" customHeight="1" x14ac:dyDescent="0.2">
      <c r="A44" s="16" t="s">
        <v>28</v>
      </c>
      <c r="B44" s="107">
        <v>273</v>
      </c>
      <c r="C44" s="108"/>
      <c r="D44" s="104">
        <v>309</v>
      </c>
      <c r="E44" s="105"/>
      <c r="F44" s="104" t="s">
        <v>1679</v>
      </c>
      <c r="G44" s="105"/>
      <c r="H44" s="104">
        <v>308</v>
      </c>
      <c r="I44" s="105"/>
      <c r="J44" s="104" t="s">
        <v>1636</v>
      </c>
      <c r="K44" s="105"/>
      <c r="L44" s="104">
        <v>419</v>
      </c>
      <c r="M44" s="105"/>
      <c r="N44" s="104" t="s">
        <v>1636</v>
      </c>
      <c r="O44" s="13"/>
    </row>
    <row r="45" spans="1:15" s="17" customFormat="1" ht="13.5" customHeight="1" x14ac:dyDescent="0.2">
      <c r="A45" s="1"/>
      <c r="B45" s="1"/>
      <c r="C45" s="1"/>
      <c r="D45" s="1"/>
      <c r="E45" s="7"/>
      <c r="F45" s="1"/>
      <c r="G45" s="7"/>
      <c r="H45" s="1"/>
      <c r="I45" s="7"/>
      <c r="J45" s="1"/>
      <c r="K45" s="7"/>
      <c r="L45" s="1"/>
      <c r="M45" s="7"/>
      <c r="N45" s="15"/>
      <c r="O45" s="13"/>
    </row>
    <row r="46" spans="1:15" s="17" customFormat="1" ht="13.5" customHeight="1" x14ac:dyDescent="0.2">
      <c r="A46" s="1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3"/>
    </row>
    <row r="47" spans="1:15" s="17" customFormat="1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  <c r="O47" s="13"/>
    </row>
    <row r="48" spans="1:15" s="17" customFormat="1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3"/>
    </row>
    <row r="49" spans="1:15" s="17" customFormat="1" ht="13.5" customHeight="1" x14ac:dyDescent="0.2">
      <c r="A49" s="157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13"/>
    </row>
    <row r="50" spans="1:15" s="17" customFormat="1" ht="13.5" customHeight="1" x14ac:dyDescent="0.2">
      <c r="A50" s="157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13"/>
    </row>
    <row r="51" spans="1:15" s="17" customFormat="1" ht="13.5" customHeight="1" x14ac:dyDescent="0.2">
      <c r="A51" s="1" t="s">
        <v>1846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3"/>
    </row>
    <row r="52" spans="1:15" s="17" customFormat="1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3"/>
    </row>
    <row r="53" spans="1:15" s="17" customFormat="1" ht="13.5" customHeight="1" x14ac:dyDescent="0.2">
      <c r="A53" s="74" t="s">
        <v>1684</v>
      </c>
      <c r="B53" s="1">
        <v>0</v>
      </c>
      <c r="C53" s="1"/>
      <c r="D53" s="1">
        <v>0</v>
      </c>
      <c r="E53" s="7"/>
      <c r="F53" s="1">
        <v>0</v>
      </c>
      <c r="G53" s="7"/>
      <c r="H53" s="1">
        <v>0</v>
      </c>
      <c r="I53" s="7"/>
      <c r="J53" s="1">
        <v>0</v>
      </c>
      <c r="K53" s="7"/>
      <c r="L53" s="1">
        <v>0</v>
      </c>
      <c r="M53" s="7"/>
      <c r="N53" s="1">
        <v>0</v>
      </c>
      <c r="O53" s="13"/>
    </row>
    <row r="54" spans="1:15" s="17" customFormat="1" ht="13.5" customHeight="1" x14ac:dyDescent="0.2">
      <c r="A54" s="74" t="s">
        <v>1685</v>
      </c>
      <c r="B54" s="1">
        <v>0</v>
      </c>
      <c r="C54" s="1"/>
      <c r="D54" s="1">
        <v>0</v>
      </c>
      <c r="E54" s="7"/>
      <c r="F54" s="1">
        <v>0</v>
      </c>
      <c r="G54" s="7"/>
      <c r="H54" s="1">
        <v>0</v>
      </c>
      <c r="I54" s="7"/>
      <c r="J54" s="1">
        <v>0</v>
      </c>
      <c r="K54" s="7"/>
      <c r="L54" s="1">
        <v>0</v>
      </c>
      <c r="M54" s="7"/>
      <c r="N54" s="1">
        <v>0</v>
      </c>
      <c r="O54" s="13"/>
    </row>
    <row r="55" spans="1:15" s="17" customFormat="1" ht="13.5" customHeight="1" x14ac:dyDescent="0.2">
      <c r="A55" s="83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  <c r="O55" s="13"/>
    </row>
    <row r="56" spans="1:15" s="17" customFormat="1" ht="13.5" customHeight="1" x14ac:dyDescent="0.2">
      <c r="A56" s="83" t="s">
        <v>25</v>
      </c>
      <c r="B56" s="77">
        <v>10</v>
      </c>
      <c r="C56" s="73"/>
      <c r="D56" s="77">
        <v>10</v>
      </c>
      <c r="E56" s="73"/>
      <c r="F56" s="77">
        <v>10</v>
      </c>
      <c r="G56" s="73"/>
      <c r="H56" s="77">
        <v>10</v>
      </c>
      <c r="I56" s="73"/>
      <c r="J56" s="77">
        <v>10</v>
      </c>
      <c r="K56" s="73"/>
      <c r="L56" s="77">
        <v>10</v>
      </c>
      <c r="M56" s="73"/>
      <c r="N56" s="77">
        <v>10</v>
      </c>
      <c r="O56" s="13"/>
    </row>
    <row r="57" spans="1:15" ht="13.5" customHeight="1" x14ac:dyDescent="0.2">
      <c r="A57" s="76" t="s">
        <v>26</v>
      </c>
      <c r="B57" s="77" t="s">
        <v>1679</v>
      </c>
      <c r="C57" s="73"/>
      <c r="D57" s="77">
        <v>267</v>
      </c>
      <c r="E57" s="73"/>
      <c r="F57" s="77" t="s">
        <v>1636</v>
      </c>
      <c r="G57" s="73"/>
      <c r="H57" s="77">
        <v>255</v>
      </c>
      <c r="I57" s="73"/>
      <c r="J57" s="77" t="s">
        <v>1679</v>
      </c>
      <c r="K57" s="73"/>
      <c r="L57" s="77">
        <v>309</v>
      </c>
      <c r="M57" s="73"/>
      <c r="N57" s="77" t="s">
        <v>1636</v>
      </c>
    </row>
    <row r="58" spans="1:15" ht="13.5" customHeight="1" x14ac:dyDescent="0.2">
      <c r="A58" s="76" t="s">
        <v>27</v>
      </c>
      <c r="B58" s="77" t="s">
        <v>1800</v>
      </c>
      <c r="C58" s="77"/>
      <c r="D58" s="77">
        <v>428</v>
      </c>
      <c r="E58"/>
      <c r="F58" s="77" t="s">
        <v>1851</v>
      </c>
      <c r="G58"/>
      <c r="H58" s="77">
        <v>371</v>
      </c>
      <c r="I58"/>
      <c r="J58" s="77" t="s">
        <v>1852</v>
      </c>
      <c r="K58"/>
      <c r="L58" s="77">
        <v>985</v>
      </c>
      <c r="M58"/>
      <c r="N58" s="77" t="s">
        <v>1853</v>
      </c>
    </row>
    <row r="59" spans="1:15" ht="13.5" customHeight="1" x14ac:dyDescent="0.2">
      <c r="A59" s="76" t="s">
        <v>28</v>
      </c>
      <c r="B59" s="72">
        <v>771</v>
      </c>
      <c r="C59" s="72"/>
      <c r="D59" s="72">
        <v>667</v>
      </c>
      <c r="E59" s="72"/>
      <c r="F59" s="72">
        <v>349</v>
      </c>
      <c r="G59" s="72"/>
      <c r="H59" s="72">
        <v>754</v>
      </c>
      <c r="I59" s="72"/>
      <c r="J59" s="72">
        <v>403</v>
      </c>
      <c r="K59" s="72"/>
      <c r="L59" s="72">
        <v>4916</v>
      </c>
      <c r="M59" s="72"/>
      <c r="N59" s="72">
        <v>365</v>
      </c>
    </row>
    <row r="60" spans="1:15" ht="13.5" customHeight="1" x14ac:dyDescent="0.2">
      <c r="A60" s="76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1:15" ht="13.5" customHeight="1" x14ac:dyDescent="0.2">
      <c r="A61" s="76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1:15" ht="13.5" customHeight="1" x14ac:dyDescent="0.2"/>
    <row r="63" spans="1:15" ht="13.5" customHeight="1" x14ac:dyDescent="0.2"/>
    <row r="64" spans="1:15" x14ac:dyDescent="0.2">
      <c r="A64" s="73"/>
    </row>
    <row r="65" spans="1:1" x14ac:dyDescent="0.2">
      <c r="A65" s="73"/>
    </row>
    <row r="66" spans="1:1" x14ac:dyDescent="0.2">
      <c r="A66" s="73"/>
    </row>
    <row r="67" spans="1:1" x14ac:dyDescent="0.2">
      <c r="A67" s="73"/>
    </row>
    <row r="68" spans="1:1" x14ac:dyDescent="0.2">
      <c r="A68" s="84"/>
    </row>
    <row r="71" spans="1:1" x14ac:dyDescent="0.2">
      <c r="A71" s="73"/>
    </row>
    <row r="77" spans="1:1" x14ac:dyDescent="0.2">
      <c r="A77" s="7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5" customWidth="1"/>
    <col min="2" max="2" width="8.7109375" style="35" customWidth="1"/>
    <col min="3" max="3" width="1.7109375" style="35" customWidth="1"/>
    <col min="4" max="4" width="8.7109375" style="35" customWidth="1"/>
    <col min="5" max="5" width="1.7109375" style="35" customWidth="1"/>
    <col min="6" max="6" width="11.140625" style="35" customWidth="1"/>
    <col min="7" max="7" width="1.7109375" style="35" customWidth="1"/>
    <col min="8" max="8" width="9.140625" style="35"/>
    <col min="9" max="9" width="1.7109375" style="35" customWidth="1"/>
    <col min="10" max="10" width="9.140625" style="35"/>
    <col min="11" max="11" width="1.7109375" style="35" customWidth="1"/>
    <col min="12" max="12" width="10.7109375" style="35" customWidth="1"/>
    <col min="13" max="13" width="1.7109375" style="35" customWidth="1"/>
    <col min="14" max="14" width="9.85546875" style="35" customWidth="1"/>
    <col min="15" max="15" width="9.140625" style="88"/>
    <col min="16" max="16384" width="9.140625" style="35"/>
  </cols>
  <sheetData>
    <row r="1" spans="1:227" x14ac:dyDescent="0.2">
      <c r="A1" s="163" t="s">
        <v>1692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90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61" t="s">
        <v>1751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0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6"/>
      <c r="B3" s="36"/>
      <c r="C3" s="36"/>
      <c r="D3" s="36"/>
      <c r="E3" s="36"/>
      <c r="F3" s="36"/>
      <c r="G3" s="36"/>
      <c r="H3" s="4"/>
      <c r="I3" s="4"/>
      <c r="J3" s="4"/>
      <c r="K3" s="4"/>
      <c r="L3" s="5"/>
      <c r="M3" s="6"/>
      <c r="N3" s="5"/>
      <c r="O3" s="9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7" t="s">
        <v>10</v>
      </c>
      <c r="C4" s="37"/>
      <c r="D4" s="37" t="s">
        <v>11</v>
      </c>
      <c r="E4" s="37"/>
      <c r="F4" s="86" t="s">
        <v>1495</v>
      </c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  <c r="O4" s="9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16</v>
      </c>
      <c r="B5" s="37" t="s">
        <v>17</v>
      </c>
      <c r="C5" s="37"/>
      <c r="D5" s="37" t="s">
        <v>17</v>
      </c>
      <c r="E5" s="37"/>
      <c r="F5" s="37" t="s">
        <v>18</v>
      </c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  <c r="O5" s="9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20</v>
      </c>
      <c r="B6" s="38" t="s">
        <v>21</v>
      </c>
      <c r="C6" s="38"/>
      <c r="D6" s="38" t="s">
        <v>21</v>
      </c>
      <c r="E6" s="38"/>
      <c r="F6" s="38" t="s">
        <v>23</v>
      </c>
      <c r="G6" s="36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  <c r="O6" s="9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11"/>
      <c r="B7" s="39"/>
      <c r="C7" s="39"/>
      <c r="D7" s="39"/>
      <c r="E7" s="39"/>
      <c r="F7" s="39"/>
      <c r="G7" s="37"/>
      <c r="H7" s="37"/>
      <c r="I7" s="37"/>
      <c r="J7" s="37"/>
      <c r="K7" s="37"/>
      <c r="L7" s="37"/>
      <c r="M7" s="37"/>
      <c r="N7" s="37"/>
    </row>
    <row r="8" spans="1:227" s="1" customFormat="1" ht="12.75" customHeight="1" x14ac:dyDescent="0.2">
      <c r="A8" s="14"/>
      <c r="B8" s="18"/>
      <c r="C8" s="60"/>
      <c r="D8" s="18"/>
      <c r="E8" s="15"/>
      <c r="F8" s="60"/>
      <c r="G8" s="15"/>
      <c r="H8" s="60"/>
      <c r="I8" s="15"/>
      <c r="J8" s="60"/>
      <c r="K8" s="15"/>
      <c r="L8" s="60"/>
      <c r="M8" s="15"/>
      <c r="N8" s="60"/>
      <c r="O8" s="13"/>
      <c r="P8" s="60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97"/>
      <c r="B9" s="18"/>
      <c r="D9" s="18"/>
      <c r="F9" s="18"/>
      <c r="H9" s="60"/>
      <c r="J9" s="18"/>
      <c r="L9" s="18"/>
      <c r="N9" s="18"/>
      <c r="O9" s="13"/>
      <c r="P9" s="18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97"/>
      <c r="B10" s="18"/>
      <c r="C10" s="15"/>
      <c r="D10" s="18"/>
      <c r="E10" s="15"/>
      <c r="F10" s="18"/>
      <c r="G10" s="15"/>
      <c r="H10" s="60"/>
      <c r="I10" s="15"/>
      <c r="J10" s="18"/>
      <c r="K10" s="15"/>
      <c r="L10" s="18"/>
      <c r="M10" s="15"/>
      <c r="N10" s="18"/>
      <c r="O10" s="13"/>
      <c r="P10" s="18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97"/>
      <c r="B11" s="70"/>
      <c r="C11" s="72"/>
      <c r="D11" s="85"/>
      <c r="E11" s="72"/>
      <c r="F11" s="70"/>
      <c r="G11" s="72"/>
      <c r="H11" s="70"/>
      <c r="I11" s="72"/>
      <c r="J11" s="70"/>
      <c r="K11" s="72"/>
      <c r="L11" s="70"/>
      <c r="M11" s="72"/>
      <c r="N11" s="70"/>
      <c r="O11" s="13"/>
      <c r="P11" s="18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97"/>
      <c r="B12" s="18"/>
      <c r="C12" s="15"/>
      <c r="D12" s="62"/>
      <c r="E12" s="15"/>
      <c r="F12" s="18"/>
      <c r="G12" s="15"/>
      <c r="H12" s="18"/>
      <c r="I12" s="15"/>
      <c r="J12" s="18"/>
      <c r="K12" s="15"/>
      <c r="L12" s="18"/>
      <c r="M12" s="15"/>
      <c r="N12" s="18"/>
      <c r="O12" s="13"/>
      <c r="P12" s="18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97"/>
      <c r="B13" s="18"/>
      <c r="C13" s="15"/>
      <c r="D13" s="62"/>
      <c r="E13" s="15"/>
      <c r="F13" s="18"/>
      <c r="G13" s="15"/>
      <c r="H13" s="18"/>
      <c r="I13" s="15"/>
      <c r="J13" s="18"/>
      <c r="K13" s="15"/>
      <c r="L13" s="18"/>
      <c r="M13" s="15"/>
      <c r="N13" s="18"/>
      <c r="P13" s="18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97"/>
      <c r="B14" s="18"/>
      <c r="D14" s="18"/>
      <c r="F14" s="18"/>
      <c r="G14" s="15"/>
      <c r="H14" s="18"/>
      <c r="I14" s="15"/>
      <c r="J14" s="18"/>
      <c r="L14" s="18"/>
      <c r="N14" s="18"/>
      <c r="P14" s="18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96"/>
      <c r="B15" s="18"/>
      <c r="C15" s="15"/>
      <c r="D15" s="18"/>
      <c r="E15" s="15"/>
      <c r="F15" s="18"/>
      <c r="G15" s="15"/>
      <c r="H15" s="18"/>
      <c r="I15" s="15"/>
      <c r="J15" s="18"/>
      <c r="K15" s="15"/>
      <c r="L15" s="18"/>
      <c r="M15" s="15"/>
      <c r="N15" s="18"/>
      <c r="P15" s="18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96"/>
      <c r="B16" s="70"/>
      <c r="C16" s="72"/>
      <c r="D16" s="85"/>
      <c r="E16" s="72"/>
      <c r="F16" s="70"/>
      <c r="G16" s="72"/>
      <c r="H16" s="70"/>
      <c r="I16" s="72"/>
      <c r="J16" s="70"/>
      <c r="K16" s="72"/>
      <c r="L16" s="70"/>
      <c r="M16" s="72"/>
      <c r="N16" s="70"/>
      <c r="P16" s="70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96"/>
      <c r="B17" s="18"/>
      <c r="C17" s="15"/>
      <c r="D17" s="62"/>
      <c r="E17" s="15"/>
      <c r="F17" s="18"/>
      <c r="G17" s="15"/>
      <c r="H17" s="18"/>
      <c r="I17" s="15"/>
      <c r="J17" s="18"/>
      <c r="K17" s="15"/>
      <c r="L17" s="18"/>
      <c r="M17" s="15"/>
      <c r="N17" s="18"/>
      <c r="P17" s="63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96"/>
      <c r="B18" s="70"/>
      <c r="C18" s="72"/>
      <c r="D18" s="85"/>
      <c r="E18" s="72"/>
      <c r="F18" s="70"/>
      <c r="G18" s="72"/>
      <c r="H18" s="70"/>
      <c r="I18" s="72"/>
      <c r="J18" s="70"/>
      <c r="K18" s="72"/>
      <c r="L18" s="70"/>
      <c r="M18" s="72"/>
      <c r="N18" s="70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96"/>
      <c r="B19" s="18"/>
      <c r="C19" s="15"/>
      <c r="D19" s="18"/>
      <c r="E19" s="15"/>
      <c r="F19" s="18"/>
      <c r="G19" s="15"/>
      <c r="H19" s="60"/>
      <c r="I19" s="15"/>
      <c r="J19" s="18"/>
      <c r="K19" s="15"/>
      <c r="L19" s="18"/>
      <c r="M19" s="15"/>
      <c r="N19" s="18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96"/>
      <c r="B20" s="18"/>
      <c r="C20" s="15"/>
      <c r="D20" s="18"/>
      <c r="E20" s="15"/>
      <c r="F20" s="18"/>
      <c r="G20" s="15"/>
      <c r="H20" s="61"/>
      <c r="I20" s="15"/>
      <c r="J20" s="18"/>
      <c r="K20" s="15"/>
      <c r="L20" s="18"/>
      <c r="M20" s="15"/>
      <c r="N20" s="18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96" t="s">
        <v>7</v>
      </c>
      <c r="B21" s="60"/>
      <c r="C21" s="15"/>
      <c r="D21" s="18"/>
      <c r="E21" s="15"/>
      <c r="F21" s="60"/>
      <c r="G21" s="15"/>
      <c r="H21" s="60"/>
      <c r="I21" s="15"/>
      <c r="J21" s="60"/>
      <c r="K21" s="15"/>
      <c r="L21" s="60"/>
      <c r="M21" s="15"/>
      <c r="N21" s="60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96"/>
      <c r="B22" s="18"/>
      <c r="C22" s="1"/>
      <c r="D22" s="18"/>
      <c r="E22" s="1"/>
      <c r="F22" s="18"/>
      <c r="G22" s="15"/>
      <c r="H22" s="18"/>
      <c r="I22" s="15"/>
      <c r="J22" s="18"/>
      <c r="K22" s="15"/>
      <c r="L22" s="18"/>
      <c r="M22" s="15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96" t="s">
        <v>7</v>
      </c>
      <c r="B23" s="18"/>
      <c r="C23" s="15"/>
      <c r="D23" s="18"/>
      <c r="E23" s="15"/>
      <c r="F23" s="18"/>
      <c r="G23" s="15"/>
      <c r="H23" s="18"/>
      <c r="I23" s="15"/>
      <c r="J23" s="18"/>
      <c r="K23" s="15"/>
      <c r="L23" s="18"/>
      <c r="M23" s="15"/>
      <c r="N23" s="18"/>
      <c r="O23" s="62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4"/>
      <c r="B24" s="18"/>
      <c r="C24" s="15"/>
      <c r="D24" s="18"/>
      <c r="E24" s="15"/>
      <c r="F24" s="18"/>
      <c r="G24" s="15"/>
      <c r="H24" s="18"/>
      <c r="I24" s="15"/>
      <c r="J24" s="18"/>
      <c r="K24" s="1"/>
      <c r="L24" s="70" t="s">
        <v>7</v>
      </c>
      <c r="M24" s="1"/>
      <c r="N24" s="18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4"/>
      <c r="B25" s="18"/>
      <c r="C25" s="18"/>
      <c r="D25" s="62"/>
      <c r="E25" s="18"/>
      <c r="F25" s="18"/>
      <c r="G25" s="15"/>
      <c r="H25" s="18"/>
      <c r="I25" s="15"/>
      <c r="J25" s="18"/>
      <c r="K25" s="15"/>
      <c r="L25" s="18"/>
      <c r="M25" s="15"/>
      <c r="N25" s="18"/>
      <c r="O25" s="13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4"/>
      <c r="B26" s="18"/>
      <c r="C26" s="15"/>
      <c r="D26" s="18"/>
      <c r="E26" s="15"/>
      <c r="F26" s="18"/>
      <c r="G26" s="15"/>
      <c r="H26" s="18"/>
      <c r="I26" s="15"/>
      <c r="J26" s="18"/>
      <c r="K26" s="1"/>
      <c r="L26" s="18"/>
      <c r="M26" s="1"/>
      <c r="N26" s="18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64"/>
      <c r="B27" s="18"/>
      <c r="C27" s="15"/>
      <c r="D27" s="62"/>
      <c r="E27" s="15"/>
      <c r="F27" s="18"/>
      <c r="G27" s="15"/>
      <c r="H27" s="18"/>
      <c r="I27" s="15"/>
      <c r="J27" s="18"/>
      <c r="K27" s="15"/>
      <c r="L27" s="18"/>
      <c r="M27" s="15"/>
      <c r="N27" s="18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64"/>
      <c r="B28" s="18"/>
      <c r="C28" s="1"/>
      <c r="D28" s="18"/>
      <c r="E28" s="1"/>
      <c r="F28" s="18"/>
      <c r="G28" s="15"/>
      <c r="H28" s="18"/>
      <c r="I28" s="15"/>
      <c r="J28" s="18"/>
      <c r="K28" s="15"/>
      <c r="L28" s="18"/>
      <c r="M28" s="15"/>
      <c r="N28" s="1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64"/>
      <c r="B29" s="18"/>
      <c r="C29" s="15"/>
      <c r="D29" s="18"/>
      <c r="E29" s="15"/>
      <c r="F29" s="18"/>
      <c r="G29" s="15"/>
      <c r="H29" s="18"/>
      <c r="I29" s="15"/>
      <c r="J29" s="18"/>
      <c r="K29" s="15"/>
      <c r="L29" s="18"/>
      <c r="M29" s="15"/>
      <c r="N29" s="18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64"/>
      <c r="B30" s="18"/>
      <c r="C30" s="15"/>
      <c r="D30" s="18"/>
      <c r="E30" s="15"/>
      <c r="F30" s="18"/>
      <c r="G30" s="15"/>
      <c r="H30" s="18"/>
      <c r="I30" s="15"/>
      <c r="J30" s="18"/>
      <c r="K30" s="1"/>
      <c r="L30" s="18"/>
      <c r="M30" s="1"/>
      <c r="N30" s="18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64"/>
      <c r="B31" s="18"/>
      <c r="C31" s="1"/>
      <c r="D31" s="18"/>
      <c r="E31" s="1"/>
      <c r="F31" s="18"/>
      <c r="G31" s="15"/>
      <c r="H31" s="18"/>
      <c r="I31" s="15"/>
      <c r="J31" s="18"/>
      <c r="K31" s="15"/>
      <c r="L31" s="18"/>
      <c r="M31" s="15"/>
      <c r="N31" s="18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4"/>
      <c r="B32" s="18"/>
      <c r="C32" s="18"/>
      <c r="D32" s="62"/>
      <c r="E32" s="18"/>
      <c r="F32" s="18"/>
      <c r="G32" s="15"/>
      <c r="H32" s="18"/>
      <c r="I32" s="15"/>
      <c r="J32" s="18"/>
      <c r="K32" s="15"/>
      <c r="L32" s="37"/>
      <c r="M32" s="15"/>
      <c r="N32" s="18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4"/>
      <c r="B33" s="18"/>
      <c r="C33" s="1"/>
      <c r="D33" s="18"/>
      <c r="E33" s="1"/>
      <c r="F33" s="18"/>
      <c r="G33" s="15"/>
      <c r="H33" s="18"/>
      <c r="I33" s="15"/>
      <c r="J33" s="18"/>
      <c r="K33" s="15"/>
      <c r="L33" s="18"/>
      <c r="M33" s="15"/>
      <c r="N33" s="18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80" t="s">
        <v>1434</v>
      </c>
      <c r="B34" s="18"/>
      <c r="C34" s="15"/>
      <c r="D34" s="18"/>
      <c r="E34" s="15"/>
      <c r="F34" s="18"/>
      <c r="G34" s="15"/>
      <c r="H34" s="18"/>
      <c r="I34" s="15"/>
      <c r="J34" s="18"/>
      <c r="K34" s="1"/>
      <c r="L34" s="18"/>
      <c r="M34" s="1"/>
      <c r="N34" s="18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4"/>
      <c r="B35" s="18"/>
      <c r="C35" s="18"/>
      <c r="D35" s="62"/>
      <c r="E35" s="18"/>
      <c r="F35" s="18"/>
      <c r="G35" s="15"/>
      <c r="H35" s="18"/>
      <c r="I35" s="15"/>
      <c r="J35" s="18"/>
      <c r="K35" s="15"/>
      <c r="L35" s="18"/>
      <c r="M35" s="15"/>
      <c r="N35" s="18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6" t="s">
        <v>36</v>
      </c>
      <c r="B36" s="41">
        <v>75</v>
      </c>
      <c r="C36" s="41"/>
      <c r="D36" s="41">
        <v>75</v>
      </c>
      <c r="E36" s="41"/>
      <c r="F36" s="41">
        <v>75</v>
      </c>
      <c r="H36" s="41">
        <v>75</v>
      </c>
      <c r="J36" s="41">
        <v>75</v>
      </c>
      <c r="L36" s="41">
        <v>75</v>
      </c>
      <c r="N36" s="41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6" t="s">
        <v>1683</v>
      </c>
      <c r="B37" s="37">
        <f>COUNTIF(B8:B35,"&gt;75")</f>
        <v>0</v>
      </c>
      <c r="C37" s="37"/>
      <c r="D37" s="37">
        <f>COUNTIF(D8:D35,"&gt;75")</f>
        <v>0</v>
      </c>
      <c r="E37" s="37"/>
      <c r="F37" s="37">
        <f>COUNTIF(F8:F35,"&gt;75")</f>
        <v>0</v>
      </c>
      <c r="H37" s="37">
        <f>COUNTIF(H8:H35,"&gt;75")</f>
        <v>0</v>
      </c>
      <c r="J37" s="37">
        <f>COUNTIF(J8:J35,"&gt;75")</f>
        <v>0</v>
      </c>
      <c r="L37" s="37">
        <f>COUNTIF(L8:L35,"&gt;75")</f>
        <v>0</v>
      </c>
      <c r="N37" s="37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6"/>
      <c r="B38" s="42"/>
      <c r="C38" s="42"/>
      <c r="D38" s="37"/>
      <c r="E38" s="37"/>
      <c r="F38" s="37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6" t="s">
        <v>24</v>
      </c>
      <c r="B39" s="44">
        <v>45</v>
      </c>
      <c r="C39" s="43"/>
      <c r="D39" s="40">
        <v>51</v>
      </c>
      <c r="E39" s="37"/>
      <c r="F39" s="44">
        <v>39</v>
      </c>
      <c r="H39" s="44">
        <v>45</v>
      </c>
      <c r="J39" s="44">
        <v>30</v>
      </c>
      <c r="L39" s="44">
        <v>48</v>
      </c>
      <c r="N39" s="44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6" t="s">
        <v>1683</v>
      </c>
      <c r="B40" s="37">
        <f>COUNTIF(B8:B35,"&gt;45")</f>
        <v>0</v>
      </c>
      <c r="C40" s="37"/>
      <c r="D40" s="37">
        <f>COUNTIF(D8:D35,"&gt;51")</f>
        <v>0</v>
      </c>
      <c r="E40" s="37"/>
      <c r="F40" s="37">
        <f>COUNTIF(F8:F35,"&gt;39")</f>
        <v>0</v>
      </c>
      <c r="H40" s="37">
        <f>COUNTIF(H8:H35,"&gt;45")</f>
        <v>0</v>
      </c>
      <c r="J40" s="37">
        <f>COUNTIF(J8:J35,"&gt;30")</f>
        <v>0</v>
      </c>
      <c r="L40" s="37">
        <f>COUNTIF(L8:L35,"&gt;48")</f>
        <v>0</v>
      </c>
      <c r="N40" s="37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6"/>
      <c r="B41" s="42"/>
      <c r="C41" s="42"/>
      <c r="D41" s="37"/>
      <c r="E41" s="37"/>
      <c r="F41" s="37"/>
      <c r="H41" s="37"/>
      <c r="J41" s="37"/>
      <c r="L41" s="37"/>
      <c r="N41" s="37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7" customFormat="1" ht="12.75" customHeight="1" x14ac:dyDescent="0.2">
      <c r="A42" s="16" t="s">
        <v>25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O42" s="89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7" customFormat="1" ht="12.75" customHeight="1" x14ac:dyDescent="0.2">
      <c r="A43" s="16" t="s">
        <v>26</v>
      </c>
      <c r="B43" s="15">
        <f>MIN(B3:B35)</f>
        <v>0</v>
      </c>
      <c r="C43" s="1"/>
      <c r="D43" s="15">
        <f>MIN(D3:D35)</f>
        <v>0</v>
      </c>
      <c r="E43" s="1"/>
      <c r="F43" s="15">
        <f>MIN(F3:F35)</f>
        <v>0</v>
      </c>
      <c r="G43" s="1"/>
      <c r="H43" s="15">
        <f>MIN(H3:H35)</f>
        <v>0</v>
      </c>
      <c r="I43" s="1"/>
      <c r="J43" s="15">
        <f>MIN(J3:J35)</f>
        <v>0</v>
      </c>
      <c r="K43" s="1"/>
      <c r="L43" s="15">
        <f>MIN(L3:L35)</f>
        <v>0</v>
      </c>
      <c r="M43" s="1"/>
      <c r="N43" s="15">
        <f>MIN(N3:N35)</f>
        <v>0</v>
      </c>
      <c r="O43" s="89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7" customFormat="1" ht="12.75" customHeight="1" x14ac:dyDescent="0.2">
      <c r="A44" s="16" t="s">
        <v>27</v>
      </c>
      <c r="B44" s="15" t="e">
        <f>AVERAGE(B3:B35)</f>
        <v>#DIV/0!</v>
      </c>
      <c r="C44" s="1"/>
      <c r="D44" s="15" t="e">
        <f>AVERAGE(D3:D35)</f>
        <v>#DIV/0!</v>
      </c>
      <c r="E44" s="1"/>
      <c r="F44" s="15" t="e">
        <f>AVERAGE(F3:F35)</f>
        <v>#DIV/0!</v>
      </c>
      <c r="G44" s="1"/>
      <c r="H44" s="15" t="e">
        <f>AVERAGE(H3:H35)</f>
        <v>#DIV/0!</v>
      </c>
      <c r="I44" s="1"/>
      <c r="J44" s="15" t="e">
        <f>AVERAGE(J3:J35)</f>
        <v>#DIV/0!</v>
      </c>
      <c r="K44" s="1"/>
      <c r="L44" s="15" t="e">
        <f>AVERAGE(L3:L35)</f>
        <v>#DIV/0!</v>
      </c>
      <c r="M44" s="1"/>
      <c r="N44" s="15" t="e">
        <f>AVERAGE(N3:N35)</f>
        <v>#DIV/0!</v>
      </c>
      <c r="O44" s="89"/>
    </row>
    <row r="45" spans="1:227" s="17" customFormat="1" ht="12.75" customHeight="1" x14ac:dyDescent="0.2">
      <c r="A45" s="16" t="s">
        <v>28</v>
      </c>
      <c r="B45" s="15">
        <f>MAX(B3:B35)</f>
        <v>0</v>
      </c>
      <c r="C45" s="1"/>
      <c r="D45" s="15">
        <f>MAX(D3:D35)</f>
        <v>0</v>
      </c>
      <c r="E45" s="1"/>
      <c r="F45" s="15">
        <f>MAX(F3:F35)</f>
        <v>0</v>
      </c>
      <c r="G45" s="1"/>
      <c r="H45" s="15">
        <f>MAX(H3:H35)</f>
        <v>0</v>
      </c>
      <c r="I45" s="1"/>
      <c r="J45" s="15">
        <f>MAX(J3:J35)</f>
        <v>0</v>
      </c>
      <c r="K45" s="1"/>
      <c r="L45" s="15">
        <f>MAX(L3:L35)</f>
        <v>0</v>
      </c>
      <c r="M45" s="1"/>
      <c r="N45" s="15">
        <f>MAX(N3:N35)</f>
        <v>0</v>
      </c>
      <c r="O45" s="89"/>
    </row>
    <row r="46" spans="1:227" x14ac:dyDescent="0.2">
      <c r="A46" s="42"/>
      <c r="B46" s="42"/>
      <c r="C46" s="42"/>
    </row>
    <row r="47" spans="1:227" x14ac:dyDescent="0.2">
      <c r="A47" s="42"/>
      <c r="B47" s="42"/>
      <c r="C47" s="42"/>
    </row>
    <row r="48" spans="1:227" x14ac:dyDescent="0.2">
      <c r="A48" s="1"/>
    </row>
    <row r="49" spans="1:15" x14ac:dyDescent="0.2">
      <c r="A49" s="164"/>
      <c r="B49" s="164"/>
      <c r="C49" s="164"/>
      <c r="D49" s="164"/>
      <c r="E49" s="164"/>
      <c r="F49" s="164"/>
      <c r="G49" s="164"/>
      <c r="H49" s="164"/>
    </row>
    <row r="52" spans="1:15" x14ac:dyDescent="0.2">
      <c r="A52" s="78" t="s">
        <v>1750</v>
      </c>
    </row>
    <row r="53" spans="1:15" ht="7.5" customHeight="1" x14ac:dyDescent="0.2">
      <c r="A53" s="78"/>
    </row>
    <row r="54" spans="1:15" ht="24" x14ac:dyDescent="0.2">
      <c r="A54" s="83" t="s">
        <v>1684</v>
      </c>
      <c r="B54" s="81">
        <v>0</v>
      </c>
      <c r="C54" s="81"/>
      <c r="D54" s="81">
        <v>0</v>
      </c>
      <c r="E54" s="81"/>
      <c r="F54" s="81">
        <v>0</v>
      </c>
      <c r="G54" s="81"/>
      <c r="H54" s="81">
        <v>0</v>
      </c>
      <c r="I54" s="81"/>
      <c r="J54" s="81">
        <v>0</v>
      </c>
      <c r="K54" s="81"/>
      <c r="L54" s="81">
        <v>0</v>
      </c>
      <c r="M54" s="81"/>
      <c r="N54" s="81">
        <v>0</v>
      </c>
    </row>
    <row r="55" spans="1:15" ht="24" x14ac:dyDescent="0.2">
      <c r="A55" s="83" t="s">
        <v>1685</v>
      </c>
      <c r="B55" s="81">
        <v>0</v>
      </c>
      <c r="C55" s="81"/>
      <c r="D55" s="81">
        <v>0</v>
      </c>
      <c r="E55" s="81"/>
      <c r="F55" s="81">
        <v>0</v>
      </c>
      <c r="G55" s="81"/>
      <c r="H55" s="81">
        <v>0</v>
      </c>
      <c r="I55" s="81"/>
      <c r="J55" s="81">
        <v>0</v>
      </c>
      <c r="K55" s="81"/>
      <c r="L55" s="81">
        <v>0</v>
      </c>
      <c r="M55" s="81"/>
      <c r="N55" s="81">
        <v>0</v>
      </c>
    </row>
    <row r="56" spans="1:15" x14ac:dyDescent="0.2">
      <c r="A56" s="76"/>
    </row>
    <row r="57" spans="1:15" x14ac:dyDescent="0.2">
      <c r="A57" s="76" t="s">
        <v>25</v>
      </c>
      <c r="B57" s="82">
        <v>6</v>
      </c>
      <c r="C57" s="82"/>
      <c r="D57" s="82">
        <v>6</v>
      </c>
      <c r="E57" s="82"/>
      <c r="F57" s="82">
        <v>6</v>
      </c>
      <c r="G57" s="82"/>
      <c r="H57" s="82">
        <v>6</v>
      </c>
      <c r="I57" s="82"/>
      <c r="J57" s="82">
        <v>6</v>
      </c>
      <c r="K57" s="82"/>
      <c r="L57" s="82">
        <v>6</v>
      </c>
      <c r="M57" s="82"/>
      <c r="N57" s="82">
        <v>6</v>
      </c>
    </row>
    <row r="58" spans="1:15" x14ac:dyDescent="0.2">
      <c r="A58" s="76" t="s">
        <v>26</v>
      </c>
      <c r="B58" s="82">
        <v>12</v>
      </c>
      <c r="C58" s="82"/>
      <c r="D58" s="82">
        <v>11</v>
      </c>
      <c r="E58" s="82"/>
      <c r="F58" s="82">
        <v>6</v>
      </c>
      <c r="G58" s="82"/>
      <c r="H58" s="82">
        <v>12</v>
      </c>
      <c r="I58" s="82"/>
      <c r="J58" s="82">
        <v>7</v>
      </c>
      <c r="K58" s="82"/>
      <c r="L58" s="82">
        <v>9</v>
      </c>
      <c r="M58" s="82"/>
      <c r="N58" s="82">
        <v>5</v>
      </c>
    </row>
    <row r="59" spans="1:15" x14ac:dyDescent="0.2">
      <c r="A59" s="76" t="s">
        <v>27</v>
      </c>
      <c r="B59" s="82">
        <v>14</v>
      </c>
      <c r="C59" s="82"/>
      <c r="D59" s="82">
        <v>12</v>
      </c>
      <c r="E59" s="82"/>
      <c r="F59" s="82">
        <v>6.666666666666667</v>
      </c>
      <c r="G59" s="82"/>
      <c r="H59" s="82">
        <v>14.166666666666666</v>
      </c>
      <c r="I59" s="82"/>
      <c r="J59" s="82">
        <v>10.5</v>
      </c>
      <c r="K59" s="82"/>
      <c r="L59" s="82">
        <v>10.166666666666666</v>
      </c>
      <c r="M59" s="82"/>
      <c r="N59" s="82">
        <v>5.833333333333333</v>
      </c>
    </row>
    <row r="60" spans="1:15" x14ac:dyDescent="0.2">
      <c r="A60" s="76" t="s">
        <v>28</v>
      </c>
      <c r="B60" s="82">
        <v>17</v>
      </c>
      <c r="C60" s="82"/>
      <c r="D60" s="82">
        <v>13</v>
      </c>
      <c r="E60" s="82"/>
      <c r="F60" s="82">
        <v>8</v>
      </c>
      <c r="G60" s="82"/>
      <c r="H60" s="82">
        <v>17</v>
      </c>
      <c r="I60" s="82"/>
      <c r="J60" s="82">
        <v>20</v>
      </c>
      <c r="K60" s="82"/>
      <c r="L60" s="82">
        <v>11</v>
      </c>
      <c r="M60" s="82"/>
      <c r="N60" s="82">
        <v>6</v>
      </c>
    </row>
    <row r="61" spans="1:15" customFormat="1" x14ac:dyDescent="0.2">
      <c r="O61" s="90"/>
    </row>
    <row r="62" spans="1:15" customFormat="1" x14ac:dyDescent="0.2">
      <c r="O62" s="90"/>
    </row>
    <row r="63" spans="1:15" customFormat="1" x14ac:dyDescent="0.2">
      <c r="O63" s="90"/>
    </row>
    <row r="64" spans="1:15" customFormat="1" x14ac:dyDescent="0.2">
      <c r="O64" s="90"/>
    </row>
    <row r="65" spans="1:15" customFormat="1" x14ac:dyDescent="0.2">
      <c r="O65" s="90"/>
    </row>
    <row r="66" spans="1:15" customFormat="1" x14ac:dyDescent="0.2">
      <c r="O66" s="90"/>
    </row>
    <row r="67" spans="1:15" customFormat="1" x14ac:dyDescent="0.2">
      <c r="A67" s="73"/>
      <c r="B67" s="1"/>
      <c r="C67" s="1"/>
      <c r="D67" s="1"/>
      <c r="E67" s="1"/>
      <c r="F67" s="7"/>
      <c r="O67" s="90"/>
    </row>
    <row r="68" spans="1:15" customFormat="1" x14ac:dyDescent="0.2">
      <c r="A68" s="73"/>
      <c r="B68" s="1"/>
      <c r="C68" s="1"/>
      <c r="D68" s="1"/>
      <c r="E68" s="1"/>
      <c r="F68" s="7"/>
      <c r="O68" s="90"/>
    </row>
    <row r="69" spans="1:15" customFormat="1" x14ac:dyDescent="0.2">
      <c r="A69" s="73"/>
      <c r="B69" s="35"/>
      <c r="C69" s="35"/>
      <c r="D69" s="35"/>
      <c r="E69" s="35"/>
      <c r="F69" s="35"/>
      <c r="O69" s="90"/>
    </row>
    <row r="70" spans="1:15" customFormat="1" x14ac:dyDescent="0.2">
      <c r="A70" s="84"/>
      <c r="B70" s="35"/>
      <c r="C70" s="35"/>
      <c r="D70" s="35"/>
      <c r="E70" s="35"/>
      <c r="F70" s="35"/>
      <c r="G70" s="1"/>
      <c r="O70" s="90"/>
    </row>
    <row r="71" spans="1:15" customFormat="1" x14ac:dyDescent="0.2">
      <c r="A71" s="35"/>
      <c r="B71" s="35"/>
      <c r="C71" s="35"/>
      <c r="D71" s="35"/>
      <c r="E71" s="35"/>
      <c r="F71" s="35"/>
      <c r="G71" s="1"/>
      <c r="O71" s="90"/>
    </row>
    <row r="72" spans="1:15" customFormat="1" x14ac:dyDescent="0.2">
      <c r="O72" s="90"/>
    </row>
    <row r="73" spans="1:15" customFormat="1" x14ac:dyDescent="0.2">
      <c r="O73" s="90"/>
    </row>
    <row r="74" spans="1:15" customFormat="1" x14ac:dyDescent="0.2">
      <c r="O74" s="90"/>
    </row>
    <row r="75" spans="1:15" customFormat="1" x14ac:dyDescent="0.2">
      <c r="O75" s="90"/>
    </row>
    <row r="76" spans="1:15" customFormat="1" x14ac:dyDescent="0.2">
      <c r="O76" s="90"/>
    </row>
    <row r="77" spans="1:15" customFormat="1" x14ac:dyDescent="0.2">
      <c r="O77" s="90"/>
    </row>
    <row r="78" spans="1:15" customFormat="1" x14ac:dyDescent="0.2">
      <c r="O78" s="90"/>
    </row>
    <row r="79" spans="1:15" customFormat="1" x14ac:dyDescent="0.2">
      <c r="O79" s="90"/>
    </row>
    <row r="80" spans="1:15" customFormat="1" x14ac:dyDescent="0.2">
      <c r="O80" s="90"/>
    </row>
    <row r="81" spans="15:15" customFormat="1" x14ac:dyDescent="0.2">
      <c r="O81" s="90"/>
    </row>
    <row r="82" spans="15:15" customFormat="1" x14ac:dyDescent="0.2">
      <c r="O82" s="90"/>
    </row>
    <row r="83" spans="15:15" customFormat="1" x14ac:dyDescent="0.2">
      <c r="O83" s="90"/>
    </row>
    <row r="84" spans="15:15" customFormat="1" x14ac:dyDescent="0.2">
      <c r="O84" s="90"/>
    </row>
    <row r="85" spans="15:15" customFormat="1" x14ac:dyDescent="0.2">
      <c r="O85" s="90"/>
    </row>
    <row r="86" spans="15:15" customFormat="1" x14ac:dyDescent="0.2">
      <c r="O86" s="90"/>
    </row>
    <row r="87" spans="15:15" customFormat="1" x14ac:dyDescent="0.2">
      <c r="O87" s="90"/>
    </row>
    <row r="88" spans="15:15" customFormat="1" x14ac:dyDescent="0.2">
      <c r="O88" s="90"/>
    </row>
    <row r="89" spans="15:15" customFormat="1" x14ac:dyDescent="0.2">
      <c r="O89" s="90"/>
    </row>
    <row r="90" spans="15:15" customFormat="1" x14ac:dyDescent="0.2">
      <c r="O90" s="90"/>
    </row>
    <row r="91" spans="15:15" customFormat="1" x14ac:dyDescent="0.2">
      <c r="O91" s="90"/>
    </row>
    <row r="92" spans="15:15" customFormat="1" x14ac:dyDescent="0.2">
      <c r="O92" s="90"/>
    </row>
    <row r="93" spans="15:15" customFormat="1" x14ac:dyDescent="0.2">
      <c r="O93" s="90"/>
    </row>
    <row r="94" spans="15:15" customFormat="1" x14ac:dyDescent="0.2">
      <c r="O94" s="90"/>
    </row>
    <row r="95" spans="15:15" customFormat="1" x14ac:dyDescent="0.2">
      <c r="O95" s="90"/>
    </row>
    <row r="96" spans="15:15" customFormat="1" x14ac:dyDescent="0.2">
      <c r="O96" s="90"/>
    </row>
    <row r="97" spans="15:15" customFormat="1" x14ac:dyDescent="0.2">
      <c r="O97" s="90"/>
    </row>
    <row r="98" spans="15:15" customFormat="1" x14ac:dyDescent="0.2">
      <c r="O98" s="90"/>
    </row>
    <row r="99" spans="15:15" customFormat="1" x14ac:dyDescent="0.2">
      <c r="O99" s="90"/>
    </row>
    <row r="100" spans="15:15" customFormat="1" x14ac:dyDescent="0.2">
      <c r="O100" s="90"/>
    </row>
    <row r="101" spans="15:15" customFormat="1" x14ac:dyDescent="0.2">
      <c r="O101" s="90"/>
    </row>
    <row r="102" spans="15:15" customFormat="1" x14ac:dyDescent="0.2">
      <c r="O102" s="90"/>
    </row>
    <row r="103" spans="15:15" customFormat="1" x14ac:dyDescent="0.2">
      <c r="O103" s="90"/>
    </row>
    <row r="104" spans="15:15" customFormat="1" x14ac:dyDescent="0.2">
      <c r="O104" s="90"/>
    </row>
    <row r="105" spans="15:15" customFormat="1" x14ac:dyDescent="0.2">
      <c r="O105" s="90"/>
    </row>
    <row r="106" spans="15:15" customFormat="1" x14ac:dyDescent="0.2">
      <c r="O106" s="90"/>
    </row>
    <row r="107" spans="15:15" customFormat="1" x14ac:dyDescent="0.2">
      <c r="O107" s="90"/>
    </row>
    <row r="108" spans="15:15" customFormat="1" x14ac:dyDescent="0.2">
      <c r="O108" s="90"/>
    </row>
    <row r="109" spans="15:15" customFormat="1" x14ac:dyDescent="0.2">
      <c r="O109" s="90"/>
    </row>
    <row r="110" spans="15:15" customFormat="1" x14ac:dyDescent="0.2">
      <c r="O110" s="90"/>
    </row>
    <row r="111" spans="15:15" customFormat="1" x14ac:dyDescent="0.2">
      <c r="O111" s="90"/>
    </row>
    <row r="112" spans="15:15" customFormat="1" x14ac:dyDescent="0.2">
      <c r="O112" s="90"/>
    </row>
    <row r="113" spans="15:15" customFormat="1" x14ac:dyDescent="0.2">
      <c r="O113" s="90"/>
    </row>
    <row r="114" spans="15:15" customFormat="1" x14ac:dyDescent="0.2">
      <c r="O114" s="90"/>
    </row>
    <row r="115" spans="15:15" customFormat="1" x14ac:dyDescent="0.2">
      <c r="O115" s="90"/>
    </row>
    <row r="116" spans="15:15" customFormat="1" x14ac:dyDescent="0.2">
      <c r="O116" s="90"/>
    </row>
    <row r="117" spans="15:15" customFormat="1" x14ac:dyDescent="0.2">
      <c r="O117" s="90"/>
    </row>
    <row r="118" spans="15:15" customFormat="1" x14ac:dyDescent="0.2">
      <c r="O118" s="90"/>
    </row>
    <row r="119" spans="15:15" customFormat="1" x14ac:dyDescent="0.2">
      <c r="O119" s="90"/>
    </row>
    <row r="120" spans="15:15" customFormat="1" x14ac:dyDescent="0.2">
      <c r="O120" s="90"/>
    </row>
    <row r="121" spans="15:15" customFormat="1" x14ac:dyDescent="0.2">
      <c r="O121" s="90"/>
    </row>
    <row r="122" spans="15:15" customFormat="1" x14ac:dyDescent="0.2">
      <c r="O122" s="90"/>
    </row>
    <row r="123" spans="15:15" customFormat="1" x14ac:dyDescent="0.2">
      <c r="O123" s="90"/>
    </row>
    <row r="124" spans="15:15" customFormat="1" x14ac:dyDescent="0.2">
      <c r="O124" s="90"/>
    </row>
    <row r="125" spans="15:15" customFormat="1" x14ac:dyDescent="0.2">
      <c r="O125" s="90"/>
    </row>
    <row r="126" spans="15:15" customFormat="1" x14ac:dyDescent="0.2">
      <c r="O126" s="90"/>
    </row>
    <row r="127" spans="15:15" customFormat="1" x14ac:dyDescent="0.2">
      <c r="O127" s="90"/>
    </row>
    <row r="128" spans="15:15" customFormat="1" x14ac:dyDescent="0.2">
      <c r="O128" s="90"/>
    </row>
    <row r="129" spans="15:15" customFormat="1" x14ac:dyDescent="0.2">
      <c r="O129" s="90"/>
    </row>
    <row r="130" spans="15:15" customFormat="1" x14ac:dyDescent="0.2">
      <c r="O130" s="90"/>
    </row>
    <row r="131" spans="15:15" customFormat="1" x14ac:dyDescent="0.2">
      <c r="O131" s="90"/>
    </row>
    <row r="132" spans="15:15" customFormat="1" x14ac:dyDescent="0.2">
      <c r="O132" s="90"/>
    </row>
    <row r="133" spans="15:15" customFormat="1" x14ac:dyDescent="0.2">
      <c r="O133" s="90"/>
    </row>
    <row r="134" spans="15:15" customFormat="1" x14ac:dyDescent="0.2">
      <c r="O134" s="90"/>
    </row>
    <row r="135" spans="15:15" customFormat="1" x14ac:dyDescent="0.2">
      <c r="O135" s="90"/>
    </row>
    <row r="136" spans="15:15" customFormat="1" x14ac:dyDescent="0.2">
      <c r="O136" s="90"/>
    </row>
    <row r="137" spans="15:15" customFormat="1" x14ac:dyDescent="0.2">
      <c r="O137" s="90"/>
    </row>
    <row r="138" spans="15:15" customFormat="1" x14ac:dyDescent="0.2">
      <c r="O138" s="90"/>
    </row>
    <row r="139" spans="15:15" customFormat="1" x14ac:dyDescent="0.2">
      <c r="O139" s="90"/>
    </row>
    <row r="140" spans="15:15" customFormat="1" x14ac:dyDescent="0.2">
      <c r="O140" s="90"/>
    </row>
    <row r="141" spans="15:15" customFormat="1" x14ac:dyDescent="0.2">
      <c r="O141" s="90"/>
    </row>
    <row r="142" spans="15:15" customFormat="1" x14ac:dyDescent="0.2">
      <c r="O142" s="90"/>
    </row>
    <row r="143" spans="15:15" customFormat="1" x14ac:dyDescent="0.2">
      <c r="O143" s="90"/>
    </row>
    <row r="144" spans="15:15" customFormat="1" x14ac:dyDescent="0.2">
      <c r="O144" s="90"/>
    </row>
    <row r="145" spans="15:15" customFormat="1" x14ac:dyDescent="0.2">
      <c r="O145" s="90"/>
    </row>
    <row r="146" spans="15:15" customFormat="1" x14ac:dyDescent="0.2">
      <c r="O146" s="90"/>
    </row>
    <row r="147" spans="15:15" customFormat="1" x14ac:dyDescent="0.2">
      <c r="O147" s="90"/>
    </row>
    <row r="148" spans="15:15" customFormat="1" x14ac:dyDescent="0.2">
      <c r="O148" s="90"/>
    </row>
    <row r="149" spans="15:15" customFormat="1" x14ac:dyDescent="0.2">
      <c r="O149" s="90"/>
    </row>
    <row r="150" spans="15:15" customFormat="1" x14ac:dyDescent="0.2">
      <c r="O150" s="90"/>
    </row>
    <row r="151" spans="15:15" customFormat="1" x14ac:dyDescent="0.2">
      <c r="O151" s="90"/>
    </row>
    <row r="152" spans="15:15" customFormat="1" x14ac:dyDescent="0.2">
      <c r="O152" s="90"/>
    </row>
    <row r="153" spans="15:15" customFormat="1" x14ac:dyDescent="0.2">
      <c r="O153" s="90"/>
    </row>
    <row r="154" spans="15:15" customFormat="1" x14ac:dyDescent="0.2">
      <c r="O154" s="90"/>
    </row>
    <row r="155" spans="15:15" customFormat="1" x14ac:dyDescent="0.2">
      <c r="O155" s="90"/>
    </row>
    <row r="156" spans="15:15" customFormat="1" x14ac:dyDescent="0.2">
      <c r="O156" s="90"/>
    </row>
    <row r="157" spans="15:15" customFormat="1" x14ac:dyDescent="0.2">
      <c r="O157" s="90"/>
    </row>
    <row r="158" spans="15:15" customFormat="1" x14ac:dyDescent="0.2">
      <c r="O158" s="90"/>
    </row>
    <row r="159" spans="15:15" customFormat="1" x14ac:dyDescent="0.2">
      <c r="O159" s="90"/>
    </row>
    <row r="160" spans="15:15" customFormat="1" x14ac:dyDescent="0.2">
      <c r="O160" s="90"/>
    </row>
    <row r="161" spans="15:15" customFormat="1" x14ac:dyDescent="0.2">
      <c r="O161" s="90"/>
    </row>
    <row r="162" spans="15:15" customFormat="1" x14ac:dyDescent="0.2">
      <c r="O162" s="90"/>
    </row>
    <row r="163" spans="15:15" customFormat="1" x14ac:dyDescent="0.2">
      <c r="O163" s="90"/>
    </row>
    <row r="164" spans="15:15" customFormat="1" x14ac:dyDescent="0.2">
      <c r="O164" s="90"/>
    </row>
    <row r="165" spans="15:15" customFormat="1" x14ac:dyDescent="0.2">
      <c r="O165" s="90"/>
    </row>
    <row r="166" spans="15:15" customFormat="1" x14ac:dyDescent="0.2">
      <c r="O166" s="90"/>
    </row>
    <row r="167" spans="15:15" customFormat="1" x14ac:dyDescent="0.2">
      <c r="O167" s="90"/>
    </row>
    <row r="168" spans="15:15" customFormat="1" x14ac:dyDescent="0.2">
      <c r="O168" s="90"/>
    </row>
    <row r="169" spans="15:15" customFormat="1" x14ac:dyDescent="0.2">
      <c r="O169" s="90"/>
    </row>
    <row r="170" spans="15:15" customFormat="1" x14ac:dyDescent="0.2">
      <c r="O170" s="90"/>
    </row>
    <row r="171" spans="15:15" customFormat="1" x14ac:dyDescent="0.2">
      <c r="O171" s="90"/>
    </row>
    <row r="172" spans="15:15" customFormat="1" x14ac:dyDescent="0.2">
      <c r="O172" s="90"/>
    </row>
    <row r="173" spans="15:15" customFormat="1" x14ac:dyDescent="0.2">
      <c r="O173" s="90"/>
    </row>
    <row r="174" spans="15:15" customFormat="1" x14ac:dyDescent="0.2">
      <c r="O174" s="90"/>
    </row>
    <row r="175" spans="15:15" customFormat="1" x14ac:dyDescent="0.2">
      <c r="O175" s="90"/>
    </row>
    <row r="176" spans="15:15" customFormat="1" x14ac:dyDescent="0.2">
      <c r="O176" s="90"/>
    </row>
    <row r="177" spans="15:15" customFormat="1" x14ac:dyDescent="0.2">
      <c r="O177" s="90"/>
    </row>
    <row r="178" spans="15:15" customFormat="1" x14ac:dyDescent="0.2">
      <c r="O178" s="90"/>
    </row>
    <row r="179" spans="15:15" customFormat="1" x14ac:dyDescent="0.2">
      <c r="O179" s="90"/>
    </row>
    <row r="180" spans="15:15" customFormat="1" x14ac:dyDescent="0.2">
      <c r="O180" s="90"/>
    </row>
    <row r="181" spans="15:15" customFormat="1" x14ac:dyDescent="0.2">
      <c r="O181" s="90"/>
    </row>
    <row r="182" spans="15:15" customFormat="1" x14ac:dyDescent="0.2">
      <c r="O182" s="90"/>
    </row>
    <row r="183" spans="15:15" customFormat="1" x14ac:dyDescent="0.2">
      <c r="O183" s="90"/>
    </row>
    <row r="184" spans="15:15" customFormat="1" x14ac:dyDescent="0.2">
      <c r="O184" s="90"/>
    </row>
    <row r="185" spans="15:15" customFormat="1" x14ac:dyDescent="0.2">
      <c r="O185" s="90"/>
    </row>
    <row r="186" spans="15:15" customFormat="1" x14ac:dyDescent="0.2">
      <c r="O186" s="90"/>
    </row>
    <row r="187" spans="15:15" customFormat="1" x14ac:dyDescent="0.2">
      <c r="O187" s="90"/>
    </row>
    <row r="188" spans="15:15" customFormat="1" x14ac:dyDescent="0.2">
      <c r="O188" s="90"/>
    </row>
    <row r="189" spans="15:15" customFormat="1" x14ac:dyDescent="0.2">
      <c r="O189" s="90"/>
    </row>
    <row r="190" spans="15:15" customFormat="1" x14ac:dyDescent="0.2">
      <c r="O190" s="90"/>
    </row>
    <row r="191" spans="15:15" customFormat="1" x14ac:dyDescent="0.2">
      <c r="O191" s="90"/>
    </row>
    <row r="192" spans="15:15" customFormat="1" x14ac:dyDescent="0.2">
      <c r="O192" s="90"/>
    </row>
    <row r="193" spans="15:15" customFormat="1" x14ac:dyDescent="0.2">
      <c r="O193" s="90"/>
    </row>
    <row r="194" spans="15:15" customFormat="1" x14ac:dyDescent="0.2">
      <c r="O194" s="90"/>
    </row>
    <row r="195" spans="15:15" customFormat="1" x14ac:dyDescent="0.2">
      <c r="O195" s="90"/>
    </row>
    <row r="196" spans="15:15" customFormat="1" x14ac:dyDescent="0.2">
      <c r="O196" s="90"/>
    </row>
    <row r="197" spans="15:15" customFormat="1" x14ac:dyDescent="0.2">
      <c r="O197" s="90"/>
    </row>
    <row r="198" spans="15:15" customFormat="1" x14ac:dyDescent="0.2">
      <c r="O198" s="90"/>
    </row>
    <row r="199" spans="15:15" customFormat="1" x14ac:dyDescent="0.2">
      <c r="O199" s="90"/>
    </row>
    <row r="200" spans="15:15" customFormat="1" x14ac:dyDescent="0.2">
      <c r="O200" s="90"/>
    </row>
    <row r="201" spans="15:15" customFormat="1" x14ac:dyDescent="0.2">
      <c r="O201" s="90"/>
    </row>
    <row r="202" spans="15:15" customFormat="1" x14ac:dyDescent="0.2">
      <c r="O202" s="90"/>
    </row>
    <row r="203" spans="15:15" customFormat="1" x14ac:dyDescent="0.2">
      <c r="O203" s="90"/>
    </row>
    <row r="204" spans="15:15" customFormat="1" x14ac:dyDescent="0.2">
      <c r="O204" s="90"/>
    </row>
    <row r="205" spans="15:15" customFormat="1" x14ac:dyDescent="0.2">
      <c r="O205" s="90"/>
    </row>
    <row r="206" spans="15:15" customFormat="1" x14ac:dyDescent="0.2">
      <c r="O206" s="90"/>
    </row>
    <row r="207" spans="15:15" customFormat="1" x14ac:dyDescent="0.2">
      <c r="O207" s="90"/>
    </row>
    <row r="208" spans="15:15" customFormat="1" x14ac:dyDescent="0.2">
      <c r="O208" s="90"/>
    </row>
    <row r="209" spans="15:15" customFormat="1" x14ac:dyDescent="0.2">
      <c r="O209" s="90"/>
    </row>
    <row r="210" spans="15:15" customFormat="1" x14ac:dyDescent="0.2">
      <c r="O210" s="90"/>
    </row>
    <row r="211" spans="15:15" customFormat="1" x14ac:dyDescent="0.2">
      <c r="O211" s="90"/>
    </row>
    <row r="212" spans="15:15" customFormat="1" x14ac:dyDescent="0.2">
      <c r="O212" s="90"/>
    </row>
    <row r="213" spans="15:15" customFormat="1" x14ac:dyDescent="0.2">
      <c r="O213" s="90"/>
    </row>
    <row r="214" spans="15:15" customFormat="1" x14ac:dyDescent="0.2">
      <c r="O214" s="90"/>
    </row>
    <row r="215" spans="15:15" customFormat="1" x14ac:dyDescent="0.2">
      <c r="O215" s="90"/>
    </row>
    <row r="216" spans="15:15" customFormat="1" x14ac:dyDescent="0.2">
      <c r="O216" s="90"/>
    </row>
    <row r="217" spans="15:15" customFormat="1" x14ac:dyDescent="0.2">
      <c r="O217" s="90"/>
    </row>
    <row r="218" spans="15:15" customFormat="1" x14ac:dyDescent="0.2">
      <c r="O218" s="90"/>
    </row>
    <row r="219" spans="15:15" customFormat="1" x14ac:dyDescent="0.2">
      <c r="O219" s="90"/>
    </row>
    <row r="220" spans="15:15" customFormat="1" x14ac:dyDescent="0.2">
      <c r="O220" s="90"/>
    </row>
    <row r="221" spans="15:15" customFormat="1" x14ac:dyDescent="0.2">
      <c r="O221" s="90"/>
    </row>
    <row r="222" spans="15:15" customFormat="1" x14ac:dyDescent="0.2">
      <c r="O222" s="90"/>
    </row>
    <row r="223" spans="15:15" customFormat="1" x14ac:dyDescent="0.2">
      <c r="O223" s="90"/>
    </row>
    <row r="224" spans="15:15" customFormat="1" x14ac:dyDescent="0.2">
      <c r="O224" s="90"/>
    </row>
    <row r="225" spans="15:15" customFormat="1" x14ac:dyDescent="0.2">
      <c r="O225" s="90"/>
    </row>
    <row r="226" spans="15:15" customFormat="1" x14ac:dyDescent="0.2">
      <c r="O226" s="90"/>
    </row>
    <row r="227" spans="15:15" customFormat="1" x14ac:dyDescent="0.2">
      <c r="O227" s="90"/>
    </row>
    <row r="228" spans="15:15" customFormat="1" x14ac:dyDescent="0.2">
      <c r="O228" s="90"/>
    </row>
    <row r="229" spans="15:15" customFormat="1" x14ac:dyDescent="0.2">
      <c r="O229" s="90"/>
    </row>
    <row r="230" spans="15:15" customFormat="1" x14ac:dyDescent="0.2">
      <c r="O230" s="90"/>
    </row>
    <row r="231" spans="15:15" customFormat="1" x14ac:dyDescent="0.2">
      <c r="O231" s="90"/>
    </row>
    <row r="232" spans="15:15" customFormat="1" x14ac:dyDescent="0.2">
      <c r="O232" s="90"/>
    </row>
    <row r="233" spans="15:15" customFormat="1" x14ac:dyDescent="0.2">
      <c r="O233" s="90"/>
    </row>
    <row r="234" spans="15:15" customFormat="1" x14ac:dyDescent="0.2">
      <c r="O234" s="90"/>
    </row>
    <row r="235" spans="15:15" customFormat="1" x14ac:dyDescent="0.2">
      <c r="O235" s="90"/>
    </row>
    <row r="236" spans="15:15" customFormat="1" x14ac:dyDescent="0.2">
      <c r="O236" s="90"/>
    </row>
    <row r="237" spans="15:15" customFormat="1" x14ac:dyDescent="0.2">
      <c r="O237" s="90"/>
    </row>
    <row r="238" spans="15:15" customFormat="1" x14ac:dyDescent="0.2">
      <c r="O238" s="90"/>
    </row>
    <row r="239" spans="15:15" customFormat="1" x14ac:dyDescent="0.2">
      <c r="O239" s="90"/>
    </row>
    <row r="240" spans="15:15" customFormat="1" x14ac:dyDescent="0.2">
      <c r="O240" s="90"/>
    </row>
    <row r="241" spans="15:15" customFormat="1" x14ac:dyDescent="0.2">
      <c r="O241" s="90"/>
    </row>
    <row r="242" spans="15:15" customFormat="1" x14ac:dyDescent="0.2">
      <c r="O242" s="90"/>
    </row>
    <row r="243" spans="15:15" customFormat="1" x14ac:dyDescent="0.2">
      <c r="O243" s="90"/>
    </row>
    <row r="244" spans="15:15" customFormat="1" x14ac:dyDescent="0.2">
      <c r="O244" s="90"/>
    </row>
    <row r="245" spans="15:15" customFormat="1" x14ac:dyDescent="0.2">
      <c r="O245" s="90"/>
    </row>
    <row r="246" spans="15:15" customFormat="1" x14ac:dyDescent="0.2">
      <c r="O246" s="90"/>
    </row>
    <row r="247" spans="15:15" customFormat="1" x14ac:dyDescent="0.2">
      <c r="O247" s="90"/>
    </row>
    <row r="248" spans="15:15" customFormat="1" x14ac:dyDescent="0.2">
      <c r="O248" s="90"/>
    </row>
    <row r="249" spans="15:15" customFormat="1" x14ac:dyDescent="0.2">
      <c r="O249" s="90"/>
    </row>
    <row r="250" spans="15:15" customFormat="1" x14ac:dyDescent="0.2">
      <c r="O250" s="90"/>
    </row>
    <row r="251" spans="15:15" customFormat="1" x14ac:dyDescent="0.2">
      <c r="O251" s="90"/>
    </row>
    <row r="252" spans="15:15" customFormat="1" x14ac:dyDescent="0.2">
      <c r="O252" s="90"/>
    </row>
    <row r="253" spans="15:15" customFormat="1" x14ac:dyDescent="0.2">
      <c r="O253" s="90"/>
    </row>
    <row r="254" spans="15:15" customFormat="1" x14ac:dyDescent="0.2">
      <c r="O254" s="90"/>
    </row>
    <row r="255" spans="15:15" customFormat="1" x14ac:dyDescent="0.2">
      <c r="O255" s="90"/>
    </row>
    <row r="256" spans="15:15" customFormat="1" x14ac:dyDescent="0.2">
      <c r="O256" s="90"/>
    </row>
    <row r="257" spans="15:15" customFormat="1" x14ac:dyDescent="0.2">
      <c r="O257" s="90"/>
    </row>
    <row r="258" spans="15:15" customFormat="1" x14ac:dyDescent="0.2">
      <c r="O258" s="90"/>
    </row>
    <row r="259" spans="15:15" customFormat="1" x14ac:dyDescent="0.2">
      <c r="O259" s="90"/>
    </row>
    <row r="260" spans="15:15" customFormat="1" x14ac:dyDescent="0.2">
      <c r="O260" s="90"/>
    </row>
    <row r="261" spans="15:15" customFormat="1" x14ac:dyDescent="0.2">
      <c r="O261" s="90"/>
    </row>
    <row r="262" spans="15:15" customFormat="1" x14ac:dyDescent="0.2">
      <c r="O262" s="90"/>
    </row>
    <row r="263" spans="15:15" customFormat="1" x14ac:dyDescent="0.2">
      <c r="O263" s="90"/>
    </row>
    <row r="264" spans="15:15" customFormat="1" x14ac:dyDescent="0.2">
      <c r="O264" s="90"/>
    </row>
    <row r="265" spans="15:15" customFormat="1" x14ac:dyDescent="0.2">
      <c r="O265" s="90"/>
    </row>
    <row r="266" spans="15:15" customFormat="1" x14ac:dyDescent="0.2">
      <c r="O266" s="90"/>
    </row>
    <row r="267" spans="15:15" customFormat="1" x14ac:dyDescent="0.2">
      <c r="O267" s="90"/>
    </row>
    <row r="268" spans="15:15" customFormat="1" x14ac:dyDescent="0.2">
      <c r="O268" s="90"/>
    </row>
    <row r="269" spans="15:15" customFormat="1" x14ac:dyDescent="0.2">
      <c r="O269" s="90"/>
    </row>
    <row r="270" spans="15:15" customFormat="1" x14ac:dyDescent="0.2">
      <c r="O270" s="90"/>
    </row>
    <row r="271" spans="15:15" customFormat="1" x14ac:dyDescent="0.2">
      <c r="O271" s="90"/>
    </row>
    <row r="272" spans="15:15" customFormat="1" x14ac:dyDescent="0.2">
      <c r="O272" s="90"/>
    </row>
    <row r="273" spans="15:15" customFormat="1" x14ac:dyDescent="0.2">
      <c r="O273" s="90"/>
    </row>
    <row r="274" spans="15:15" customFormat="1" x14ac:dyDescent="0.2">
      <c r="O274" s="90"/>
    </row>
    <row r="275" spans="15:15" customFormat="1" x14ac:dyDescent="0.2">
      <c r="O275" s="90"/>
    </row>
    <row r="276" spans="15:15" customFormat="1" x14ac:dyDescent="0.2">
      <c r="O276" s="90"/>
    </row>
    <row r="277" spans="15:15" customFormat="1" x14ac:dyDescent="0.2">
      <c r="O277" s="90"/>
    </row>
    <row r="278" spans="15:15" customFormat="1" x14ac:dyDescent="0.2">
      <c r="O278" s="90"/>
    </row>
    <row r="279" spans="15:15" customFormat="1" x14ac:dyDescent="0.2">
      <c r="O279" s="90"/>
    </row>
    <row r="280" spans="15:15" customFormat="1" x14ac:dyDescent="0.2">
      <c r="O280" s="90"/>
    </row>
    <row r="281" spans="15:15" customFormat="1" x14ac:dyDescent="0.2">
      <c r="O281" s="90"/>
    </row>
    <row r="282" spans="15:15" customFormat="1" x14ac:dyDescent="0.2">
      <c r="O282" s="90"/>
    </row>
    <row r="283" spans="15:15" customFormat="1" x14ac:dyDescent="0.2">
      <c r="O283" s="90"/>
    </row>
    <row r="284" spans="15:15" customFormat="1" x14ac:dyDescent="0.2">
      <c r="O284" s="90"/>
    </row>
    <row r="285" spans="15:15" customFormat="1" x14ac:dyDescent="0.2">
      <c r="O285" s="90"/>
    </row>
    <row r="286" spans="15:15" customFormat="1" x14ac:dyDescent="0.2">
      <c r="O286" s="90"/>
    </row>
    <row r="287" spans="15:15" customFormat="1" x14ac:dyDescent="0.2">
      <c r="O287" s="90"/>
    </row>
    <row r="288" spans="15:15" customFormat="1" x14ac:dyDescent="0.2">
      <c r="O288" s="90"/>
    </row>
    <row r="289" spans="15:15" customFormat="1" x14ac:dyDescent="0.2">
      <c r="O289" s="90"/>
    </row>
    <row r="290" spans="15:15" customFormat="1" x14ac:dyDescent="0.2">
      <c r="O290" s="90"/>
    </row>
    <row r="291" spans="15:15" customFormat="1" x14ac:dyDescent="0.2">
      <c r="O291" s="90"/>
    </row>
    <row r="292" spans="15:15" customFormat="1" x14ac:dyDescent="0.2">
      <c r="O292" s="90"/>
    </row>
    <row r="293" spans="15:15" customFormat="1" x14ac:dyDescent="0.2">
      <c r="O293" s="90"/>
    </row>
    <row r="294" spans="15:15" customFormat="1" x14ac:dyDescent="0.2">
      <c r="O294" s="90"/>
    </row>
    <row r="295" spans="15:15" customFormat="1" x14ac:dyDescent="0.2">
      <c r="O295" s="90"/>
    </row>
    <row r="296" spans="15:15" customFormat="1" x14ac:dyDescent="0.2">
      <c r="O296" s="90"/>
    </row>
    <row r="297" spans="15:15" customFormat="1" x14ac:dyDescent="0.2">
      <c r="O297" s="90"/>
    </row>
    <row r="298" spans="15:15" customFormat="1" x14ac:dyDescent="0.2">
      <c r="O298" s="90"/>
    </row>
    <row r="299" spans="15:15" customFormat="1" x14ac:dyDescent="0.2">
      <c r="O299" s="90"/>
    </row>
    <row r="300" spans="15:15" customFormat="1" x14ac:dyDescent="0.2">
      <c r="O300" s="90"/>
    </row>
    <row r="301" spans="15:15" customFormat="1" x14ac:dyDescent="0.2">
      <c r="O301" s="90"/>
    </row>
    <row r="302" spans="15:15" customFormat="1" x14ac:dyDescent="0.2">
      <c r="O302" s="90"/>
    </row>
    <row r="303" spans="15:15" customFormat="1" x14ac:dyDescent="0.2">
      <c r="O303" s="90"/>
    </row>
    <row r="304" spans="15:15" customFormat="1" x14ac:dyDescent="0.2">
      <c r="O304" s="90"/>
    </row>
    <row r="305" spans="15:15" customFormat="1" x14ac:dyDescent="0.2">
      <c r="O305" s="90"/>
    </row>
    <row r="306" spans="15:15" customFormat="1" x14ac:dyDescent="0.2">
      <c r="O306" s="90"/>
    </row>
    <row r="307" spans="15:15" customFormat="1" x14ac:dyDescent="0.2">
      <c r="O307" s="90"/>
    </row>
    <row r="308" spans="15:15" customFormat="1" x14ac:dyDescent="0.2">
      <c r="O308" s="90"/>
    </row>
    <row r="309" spans="15:15" customFormat="1" x14ac:dyDescent="0.2">
      <c r="O309" s="90"/>
    </row>
    <row r="310" spans="15:15" customFormat="1" x14ac:dyDescent="0.2">
      <c r="O310" s="90"/>
    </row>
    <row r="311" spans="15:15" customFormat="1" x14ac:dyDescent="0.2">
      <c r="O311" s="90"/>
    </row>
    <row r="312" spans="15:15" customFormat="1" x14ac:dyDescent="0.2">
      <c r="O312" s="90"/>
    </row>
    <row r="313" spans="15:15" customFormat="1" x14ac:dyDescent="0.2">
      <c r="O313" s="90"/>
    </row>
    <row r="314" spans="15:15" customFormat="1" x14ac:dyDescent="0.2">
      <c r="O314" s="90"/>
    </row>
    <row r="315" spans="15:15" customFormat="1" x14ac:dyDescent="0.2">
      <c r="O315" s="90"/>
    </row>
    <row r="316" spans="15:15" customFormat="1" x14ac:dyDescent="0.2">
      <c r="O316" s="90"/>
    </row>
    <row r="317" spans="15:15" customFormat="1" x14ac:dyDescent="0.2">
      <c r="O317" s="90"/>
    </row>
    <row r="318" spans="15:15" customFormat="1" x14ac:dyDescent="0.2">
      <c r="O318" s="90"/>
    </row>
    <row r="319" spans="15:15" customFormat="1" x14ac:dyDescent="0.2">
      <c r="O319" s="90"/>
    </row>
    <row r="320" spans="15:15" customFormat="1" x14ac:dyDescent="0.2">
      <c r="O320" s="90"/>
    </row>
    <row r="321" spans="15:15" customFormat="1" x14ac:dyDescent="0.2">
      <c r="O321" s="90"/>
    </row>
    <row r="322" spans="15:15" customFormat="1" x14ac:dyDescent="0.2">
      <c r="O322" s="90"/>
    </row>
    <row r="323" spans="15:15" customFormat="1" x14ac:dyDescent="0.2">
      <c r="O323" s="90"/>
    </row>
    <row r="324" spans="15:15" customFormat="1" x14ac:dyDescent="0.2">
      <c r="O324" s="90"/>
    </row>
    <row r="325" spans="15:15" customFormat="1" x14ac:dyDescent="0.2">
      <c r="O325" s="90"/>
    </row>
    <row r="326" spans="15:15" customFormat="1" x14ac:dyDescent="0.2">
      <c r="O326" s="90"/>
    </row>
    <row r="327" spans="15:15" customFormat="1" x14ac:dyDescent="0.2">
      <c r="O327" s="90"/>
    </row>
    <row r="328" spans="15:15" customFormat="1" x14ac:dyDescent="0.2">
      <c r="O328" s="90"/>
    </row>
    <row r="329" spans="15:15" customFormat="1" x14ac:dyDescent="0.2">
      <c r="O329" s="90"/>
    </row>
    <row r="330" spans="15:15" customFormat="1" x14ac:dyDescent="0.2">
      <c r="O330" s="90"/>
    </row>
    <row r="331" spans="15:15" customFormat="1" x14ac:dyDescent="0.2">
      <c r="O331" s="90"/>
    </row>
    <row r="332" spans="15:15" customFormat="1" x14ac:dyDescent="0.2">
      <c r="O332" s="90"/>
    </row>
    <row r="333" spans="15:15" customFormat="1" x14ac:dyDescent="0.2">
      <c r="O333" s="90"/>
    </row>
    <row r="334" spans="15:15" customFormat="1" x14ac:dyDescent="0.2">
      <c r="O334" s="90"/>
    </row>
    <row r="335" spans="15:15" customFormat="1" x14ac:dyDescent="0.2">
      <c r="O335" s="90"/>
    </row>
    <row r="336" spans="15:15" customFormat="1" x14ac:dyDescent="0.2">
      <c r="O336" s="90"/>
    </row>
    <row r="337" spans="15:15" customFormat="1" x14ac:dyDescent="0.2">
      <c r="O337" s="90"/>
    </row>
    <row r="338" spans="15:15" customFormat="1" x14ac:dyDescent="0.2">
      <c r="O338" s="90"/>
    </row>
    <row r="339" spans="15:15" customFormat="1" x14ac:dyDescent="0.2">
      <c r="O339" s="90"/>
    </row>
    <row r="340" spans="15:15" customFormat="1" x14ac:dyDescent="0.2">
      <c r="O340" s="90"/>
    </row>
    <row r="341" spans="15:15" customFormat="1" x14ac:dyDescent="0.2">
      <c r="O341" s="90"/>
    </row>
    <row r="342" spans="15:15" customFormat="1" x14ac:dyDescent="0.2">
      <c r="O342" s="90"/>
    </row>
    <row r="343" spans="15:15" customFormat="1" x14ac:dyDescent="0.2">
      <c r="O343" s="90"/>
    </row>
    <row r="344" spans="15:15" customFormat="1" x14ac:dyDescent="0.2">
      <c r="O344" s="90"/>
    </row>
    <row r="345" spans="15:15" customFormat="1" x14ac:dyDescent="0.2">
      <c r="O345" s="90"/>
    </row>
    <row r="346" spans="15:15" customFormat="1" x14ac:dyDescent="0.2">
      <c r="O346" s="90"/>
    </row>
    <row r="347" spans="15:15" customFormat="1" x14ac:dyDescent="0.2">
      <c r="O347" s="90"/>
    </row>
    <row r="348" spans="15:15" customFormat="1" x14ac:dyDescent="0.2">
      <c r="O348" s="90"/>
    </row>
    <row r="349" spans="15:15" customFormat="1" x14ac:dyDescent="0.2">
      <c r="O349" s="90"/>
    </row>
    <row r="350" spans="15:15" customFormat="1" x14ac:dyDescent="0.2">
      <c r="O350" s="90"/>
    </row>
    <row r="351" spans="15:15" customFormat="1" x14ac:dyDescent="0.2">
      <c r="O351" s="90"/>
    </row>
    <row r="352" spans="15:15" customFormat="1" x14ac:dyDescent="0.2">
      <c r="O352" s="90"/>
    </row>
    <row r="353" spans="15:15" customFormat="1" x14ac:dyDescent="0.2">
      <c r="O353" s="90"/>
    </row>
    <row r="354" spans="15:15" customFormat="1" x14ac:dyDescent="0.2">
      <c r="O354" s="90"/>
    </row>
    <row r="355" spans="15:15" customFormat="1" x14ac:dyDescent="0.2">
      <c r="O355" s="90"/>
    </row>
    <row r="356" spans="15:15" customFormat="1" x14ac:dyDescent="0.2">
      <c r="O356" s="90"/>
    </row>
    <row r="357" spans="15:15" customFormat="1" x14ac:dyDescent="0.2">
      <c r="O357" s="90"/>
    </row>
    <row r="358" spans="15:15" customFormat="1" x14ac:dyDescent="0.2">
      <c r="O358" s="90"/>
    </row>
    <row r="359" spans="15:15" customFormat="1" x14ac:dyDescent="0.2">
      <c r="O359" s="90"/>
    </row>
    <row r="360" spans="15:15" customFormat="1" x14ac:dyDescent="0.2">
      <c r="O360" s="90"/>
    </row>
    <row r="361" spans="15:15" customFormat="1" x14ac:dyDescent="0.2">
      <c r="O361" s="90"/>
    </row>
    <row r="362" spans="15:15" customFormat="1" x14ac:dyDescent="0.2">
      <c r="O362" s="90"/>
    </row>
    <row r="363" spans="15:15" customFormat="1" x14ac:dyDescent="0.2">
      <c r="O363" s="90"/>
    </row>
    <row r="364" spans="15:15" customFormat="1" x14ac:dyDescent="0.2">
      <c r="O364" s="90"/>
    </row>
    <row r="365" spans="15:15" customFormat="1" x14ac:dyDescent="0.2">
      <c r="O365" s="90"/>
    </row>
    <row r="366" spans="15:15" customFormat="1" x14ac:dyDescent="0.2">
      <c r="O366" s="90"/>
    </row>
    <row r="367" spans="15:15" customFormat="1" x14ac:dyDescent="0.2">
      <c r="O367" s="90"/>
    </row>
    <row r="368" spans="15:15" customFormat="1" x14ac:dyDescent="0.2">
      <c r="O368" s="90"/>
    </row>
    <row r="369" spans="15:15" customFormat="1" x14ac:dyDescent="0.2">
      <c r="O369" s="90"/>
    </row>
    <row r="370" spans="15:15" customFormat="1" x14ac:dyDescent="0.2">
      <c r="O370" s="90"/>
    </row>
    <row r="371" spans="15:15" customFormat="1" x14ac:dyDescent="0.2">
      <c r="O371" s="90"/>
    </row>
    <row r="372" spans="15:15" customFormat="1" x14ac:dyDescent="0.2">
      <c r="O372" s="90"/>
    </row>
    <row r="373" spans="15:15" customFormat="1" x14ac:dyDescent="0.2">
      <c r="O373" s="90"/>
    </row>
    <row r="374" spans="15:15" customFormat="1" x14ac:dyDescent="0.2">
      <c r="O374" s="90"/>
    </row>
    <row r="375" spans="15:15" customFormat="1" x14ac:dyDescent="0.2">
      <c r="O375" s="90"/>
    </row>
    <row r="376" spans="15:15" customFormat="1" x14ac:dyDescent="0.2">
      <c r="O376" s="90"/>
    </row>
    <row r="377" spans="15:15" customFormat="1" x14ac:dyDescent="0.2">
      <c r="O377" s="90"/>
    </row>
    <row r="378" spans="15:15" customFormat="1" x14ac:dyDescent="0.2">
      <c r="O378" s="90"/>
    </row>
    <row r="379" spans="15:15" customFormat="1" x14ac:dyDescent="0.2">
      <c r="O379" s="90"/>
    </row>
    <row r="380" spans="15:15" customFormat="1" x14ac:dyDescent="0.2">
      <c r="O380" s="90"/>
    </row>
    <row r="381" spans="15:15" customFormat="1" x14ac:dyDescent="0.2">
      <c r="O381" s="90"/>
    </row>
    <row r="382" spans="15:15" customFormat="1" x14ac:dyDescent="0.2">
      <c r="O382" s="90"/>
    </row>
    <row r="383" spans="15:15" customFormat="1" x14ac:dyDescent="0.2">
      <c r="O383" s="90"/>
    </row>
    <row r="384" spans="15:15" customFormat="1" x14ac:dyDescent="0.2">
      <c r="O384" s="90"/>
    </row>
    <row r="385" spans="15:15" customFormat="1" x14ac:dyDescent="0.2">
      <c r="O385" s="90"/>
    </row>
    <row r="386" spans="15:15" customFormat="1" x14ac:dyDescent="0.2">
      <c r="O386" s="90"/>
    </row>
    <row r="387" spans="15:15" customFormat="1" x14ac:dyDescent="0.2">
      <c r="O387" s="90"/>
    </row>
    <row r="388" spans="15:15" customFormat="1" x14ac:dyDescent="0.2">
      <c r="O388" s="90"/>
    </row>
    <row r="389" spans="15:15" customFormat="1" x14ac:dyDescent="0.2">
      <c r="O389" s="90"/>
    </row>
    <row r="390" spans="15:15" customFormat="1" x14ac:dyDescent="0.2">
      <c r="O390" s="90"/>
    </row>
    <row r="391" spans="15:15" customFormat="1" x14ac:dyDescent="0.2">
      <c r="O391" s="90"/>
    </row>
    <row r="392" spans="15:15" customFormat="1" x14ac:dyDescent="0.2">
      <c r="O392" s="90"/>
    </row>
    <row r="393" spans="15:15" customFormat="1" x14ac:dyDescent="0.2">
      <c r="O393" s="90"/>
    </row>
    <row r="394" spans="15:15" customFormat="1" x14ac:dyDescent="0.2">
      <c r="O394" s="90"/>
    </row>
    <row r="395" spans="15:15" customFormat="1" x14ac:dyDescent="0.2">
      <c r="O395" s="90"/>
    </row>
    <row r="396" spans="15:15" customFormat="1" x14ac:dyDescent="0.2">
      <c r="O396" s="90"/>
    </row>
    <row r="397" spans="15:15" customFormat="1" x14ac:dyDescent="0.2">
      <c r="O397" s="90"/>
    </row>
    <row r="398" spans="15:15" customFormat="1" x14ac:dyDescent="0.2">
      <c r="O398" s="90"/>
    </row>
    <row r="399" spans="15:15" customFormat="1" x14ac:dyDescent="0.2">
      <c r="O399" s="90"/>
    </row>
    <row r="400" spans="15:15" customFormat="1" x14ac:dyDescent="0.2">
      <c r="O400" s="90"/>
    </row>
    <row r="401" spans="15:15" customFormat="1" x14ac:dyDescent="0.2">
      <c r="O401" s="90"/>
    </row>
    <row r="402" spans="15:15" customFormat="1" x14ac:dyDescent="0.2">
      <c r="O402" s="90"/>
    </row>
    <row r="403" spans="15:15" customFormat="1" x14ac:dyDescent="0.2">
      <c r="O403" s="90"/>
    </row>
    <row r="404" spans="15:15" customFormat="1" x14ac:dyDescent="0.2">
      <c r="O404" s="90"/>
    </row>
    <row r="405" spans="15:15" customFormat="1" x14ac:dyDescent="0.2">
      <c r="O405" s="90"/>
    </row>
    <row r="406" spans="15:15" customFormat="1" x14ac:dyDescent="0.2">
      <c r="O406" s="90"/>
    </row>
    <row r="407" spans="15:15" customFormat="1" x14ac:dyDescent="0.2">
      <c r="O407" s="90"/>
    </row>
    <row r="408" spans="15:15" customFormat="1" x14ac:dyDescent="0.2">
      <c r="O408" s="90"/>
    </row>
    <row r="409" spans="15:15" customFormat="1" x14ac:dyDescent="0.2">
      <c r="O409" s="90"/>
    </row>
    <row r="410" spans="15:15" customFormat="1" x14ac:dyDescent="0.2">
      <c r="O410" s="90"/>
    </row>
    <row r="411" spans="15:15" customFormat="1" x14ac:dyDescent="0.2">
      <c r="O411" s="90"/>
    </row>
    <row r="412" spans="15:15" customFormat="1" x14ac:dyDescent="0.2">
      <c r="O412" s="90"/>
    </row>
    <row r="413" spans="15:15" customFormat="1" x14ac:dyDescent="0.2">
      <c r="O413" s="90"/>
    </row>
    <row r="414" spans="15:15" customFormat="1" x14ac:dyDescent="0.2">
      <c r="O414" s="90"/>
    </row>
    <row r="415" spans="15:15" customFormat="1" x14ac:dyDescent="0.2">
      <c r="O415" s="90"/>
    </row>
    <row r="416" spans="15:15" customFormat="1" x14ac:dyDescent="0.2">
      <c r="O416" s="90"/>
    </row>
    <row r="417" spans="15:15" customFormat="1" x14ac:dyDescent="0.2">
      <c r="O417" s="90"/>
    </row>
    <row r="418" spans="15:15" customFormat="1" x14ac:dyDescent="0.2">
      <c r="O418" s="90"/>
    </row>
    <row r="419" spans="15:15" customFormat="1" x14ac:dyDescent="0.2">
      <c r="O419" s="90"/>
    </row>
    <row r="420" spans="15:15" customFormat="1" x14ac:dyDescent="0.2">
      <c r="O420" s="90"/>
    </row>
    <row r="421" spans="15:15" customFormat="1" x14ac:dyDescent="0.2">
      <c r="O421" s="90"/>
    </row>
    <row r="422" spans="15:15" customFormat="1" x14ac:dyDescent="0.2">
      <c r="O422" s="90"/>
    </row>
    <row r="423" spans="15:15" customFormat="1" x14ac:dyDescent="0.2">
      <c r="O423" s="90"/>
    </row>
    <row r="424" spans="15:15" customFormat="1" x14ac:dyDescent="0.2">
      <c r="O424" s="90"/>
    </row>
    <row r="425" spans="15:15" customFormat="1" x14ac:dyDescent="0.2">
      <c r="O425" s="90"/>
    </row>
    <row r="426" spans="15:15" customFormat="1" x14ac:dyDescent="0.2">
      <c r="O426" s="90"/>
    </row>
    <row r="427" spans="15:15" customFormat="1" x14ac:dyDescent="0.2">
      <c r="O427" s="90"/>
    </row>
    <row r="428" spans="15:15" customFormat="1" x14ac:dyDescent="0.2">
      <c r="O428" s="90"/>
    </row>
    <row r="429" spans="15:15" customFormat="1" x14ac:dyDescent="0.2">
      <c r="O429" s="90"/>
    </row>
    <row r="430" spans="15:15" customFormat="1" x14ac:dyDescent="0.2">
      <c r="O430" s="90"/>
    </row>
    <row r="431" spans="15:15" customFormat="1" x14ac:dyDescent="0.2">
      <c r="O431" s="90"/>
    </row>
    <row r="432" spans="15:15" customFormat="1" x14ac:dyDescent="0.2">
      <c r="O432" s="90"/>
    </row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8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39" width="8.85546875" customWidth="1"/>
    <col min="40" max="16384" width="9.140625" style="35"/>
  </cols>
  <sheetData>
    <row r="1" spans="1:39" ht="13.5" customHeight="1" x14ac:dyDescent="0.2">
      <c r="A1" s="162" t="s">
        <v>1693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01"/>
    </row>
    <row r="2" spans="1:39" s="1" customFormat="1" ht="13.5" customHeight="1" x14ac:dyDescent="0.2">
      <c r="A2" s="161" t="s">
        <v>1861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20"/>
      <c r="O2" s="1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98" t="s">
        <v>7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10</v>
      </c>
      <c r="D4" s="8" t="s">
        <v>11</v>
      </c>
      <c r="E4" s="8"/>
      <c r="F4" s="86" t="s">
        <v>1495</v>
      </c>
      <c r="G4" s="8"/>
      <c r="H4" s="8" t="s">
        <v>14</v>
      </c>
      <c r="I4" s="8"/>
      <c r="J4" s="8" t="s">
        <v>15</v>
      </c>
      <c r="K4" s="9"/>
      <c r="L4" s="8" t="s">
        <v>30</v>
      </c>
      <c r="M4" s="8"/>
      <c r="N4" s="8" t="s">
        <v>29</v>
      </c>
    </row>
    <row r="5" spans="1:39" ht="13.5" customHeight="1" x14ac:dyDescent="0.2">
      <c r="A5" s="8" t="s">
        <v>16</v>
      </c>
      <c r="B5" s="7" t="s">
        <v>17</v>
      </c>
      <c r="D5" s="8" t="s">
        <v>17</v>
      </c>
      <c r="E5" s="8"/>
      <c r="F5" s="8" t="s">
        <v>18</v>
      </c>
      <c r="G5" s="8"/>
      <c r="H5" s="8" t="s">
        <v>17</v>
      </c>
      <c r="I5" s="8"/>
      <c r="J5" s="8" t="s">
        <v>19</v>
      </c>
      <c r="K5" s="9"/>
      <c r="L5" s="8" t="s">
        <v>17</v>
      </c>
      <c r="M5" s="8"/>
      <c r="N5" s="8" t="s">
        <v>19</v>
      </c>
    </row>
    <row r="6" spans="1:39" ht="13.5" customHeight="1" x14ac:dyDescent="0.2">
      <c r="A6" s="3" t="s">
        <v>20</v>
      </c>
      <c r="B6" s="10" t="s">
        <v>21</v>
      </c>
      <c r="C6" s="2"/>
      <c r="D6" s="3" t="s">
        <v>21</v>
      </c>
      <c r="E6" s="3"/>
      <c r="F6" s="3" t="s">
        <v>23</v>
      </c>
      <c r="G6" s="3"/>
      <c r="H6" s="3" t="s">
        <v>21</v>
      </c>
      <c r="I6" s="3"/>
      <c r="J6" s="3" t="s">
        <v>22</v>
      </c>
      <c r="K6" s="4"/>
      <c r="L6" s="3" t="s">
        <v>21</v>
      </c>
      <c r="M6" s="3"/>
      <c r="N6" s="3" t="s">
        <v>22</v>
      </c>
    </row>
    <row r="7" spans="1:39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E8" s="7"/>
      <c r="G8" s="7"/>
      <c r="I8" s="7"/>
      <c r="K8" s="7"/>
      <c r="M8" s="7"/>
      <c r="O8" s="13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21">
        <v>44200</v>
      </c>
      <c r="B9" s="111">
        <v>27</v>
      </c>
      <c r="C9" s="117"/>
      <c r="D9" s="111">
        <v>15</v>
      </c>
      <c r="E9" s="108"/>
      <c r="F9" s="111">
        <v>249</v>
      </c>
      <c r="G9" s="108"/>
      <c r="H9" s="111">
        <v>47</v>
      </c>
      <c r="I9" s="108"/>
      <c r="J9" s="111">
        <v>25</v>
      </c>
      <c r="K9" s="108"/>
      <c r="L9" s="111">
        <v>24</v>
      </c>
      <c r="M9" s="108"/>
      <c r="N9" s="111">
        <v>15</v>
      </c>
      <c r="O9" s="10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21">
        <v>44228</v>
      </c>
      <c r="B10" s="111">
        <v>35</v>
      </c>
      <c r="C10" s="109"/>
      <c r="D10" s="111">
        <v>47</v>
      </c>
      <c r="E10" s="109"/>
      <c r="F10" s="111">
        <v>21</v>
      </c>
      <c r="G10" s="109"/>
      <c r="H10" s="111">
        <v>51</v>
      </c>
      <c r="I10" s="109"/>
      <c r="J10" s="111">
        <v>30</v>
      </c>
      <c r="K10" s="109"/>
      <c r="L10" s="111">
        <v>23</v>
      </c>
      <c r="M10" s="109"/>
      <c r="N10" s="111">
        <v>9</v>
      </c>
      <c r="O10" s="10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21">
        <v>44256</v>
      </c>
      <c r="B11" s="111">
        <v>31</v>
      </c>
      <c r="C11" s="108"/>
      <c r="D11" s="111">
        <v>53</v>
      </c>
      <c r="E11" s="108"/>
      <c r="F11" s="111">
        <v>28</v>
      </c>
      <c r="G11" s="108"/>
      <c r="H11" s="111">
        <v>57</v>
      </c>
      <c r="I11" s="108"/>
      <c r="J11" s="111">
        <v>27</v>
      </c>
      <c r="K11" s="108"/>
      <c r="L11" s="111">
        <v>28</v>
      </c>
      <c r="M11" s="108"/>
      <c r="N11" s="111">
        <v>11</v>
      </c>
      <c r="O11" s="10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21">
        <v>44291</v>
      </c>
      <c r="B12" s="104">
        <v>31</v>
      </c>
      <c r="C12" s="105"/>
      <c r="D12" s="104">
        <v>48</v>
      </c>
      <c r="E12" s="105"/>
      <c r="F12" s="104">
        <v>21</v>
      </c>
      <c r="G12" s="105"/>
      <c r="H12" s="104">
        <v>58</v>
      </c>
      <c r="I12" s="118"/>
      <c r="J12" s="104">
        <v>29</v>
      </c>
      <c r="K12" s="105"/>
      <c r="L12" s="104">
        <v>25</v>
      </c>
      <c r="M12" s="105"/>
      <c r="N12" s="104">
        <v>10</v>
      </c>
      <c r="O12" s="10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21">
        <v>44319</v>
      </c>
      <c r="B13" s="111">
        <v>24</v>
      </c>
      <c r="C13" s="108"/>
      <c r="D13" s="111">
        <v>39</v>
      </c>
      <c r="E13" s="108"/>
      <c r="F13" s="111">
        <v>18</v>
      </c>
      <c r="G13" s="119"/>
      <c r="H13" s="111">
        <v>51</v>
      </c>
      <c r="I13" s="119"/>
      <c r="J13" s="111">
        <v>27</v>
      </c>
      <c r="K13" s="108"/>
      <c r="L13" s="111">
        <v>22</v>
      </c>
      <c r="M13" s="108"/>
      <c r="N13" s="111">
        <v>10</v>
      </c>
      <c r="O13" s="10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21">
        <v>44354</v>
      </c>
      <c r="B14" s="111">
        <v>29</v>
      </c>
      <c r="C14" s="108"/>
      <c r="D14" s="111">
        <v>39</v>
      </c>
      <c r="E14" s="108"/>
      <c r="F14" s="111">
        <v>23</v>
      </c>
      <c r="G14" s="108"/>
      <c r="H14" s="111">
        <v>54</v>
      </c>
      <c r="I14" s="108"/>
      <c r="J14" s="111">
        <v>27</v>
      </c>
      <c r="K14" s="108"/>
      <c r="L14" s="111">
        <v>26</v>
      </c>
      <c r="M14" s="108"/>
      <c r="N14" s="111">
        <v>13</v>
      </c>
      <c r="O14" s="106"/>
    </row>
    <row r="15" spans="1:39" ht="13.5" customHeight="1" x14ac:dyDescent="0.2">
      <c r="A15" s="96" t="s">
        <v>712</v>
      </c>
      <c r="B15" s="111"/>
      <c r="C15" s="109"/>
      <c r="D15" s="111"/>
      <c r="E15" s="109"/>
      <c r="F15" s="111"/>
      <c r="G15" s="108"/>
      <c r="H15" s="111"/>
      <c r="I15" s="108"/>
      <c r="J15" s="111"/>
      <c r="K15" s="109"/>
      <c r="L15" s="111"/>
      <c r="M15" s="109"/>
      <c r="N15" s="111"/>
      <c r="O15" s="106"/>
    </row>
    <row r="16" spans="1:39" ht="13.5" customHeight="1" x14ac:dyDescent="0.2">
      <c r="A16" s="96" t="s">
        <v>712</v>
      </c>
      <c r="B16" s="104"/>
      <c r="C16" s="108"/>
      <c r="D16" s="104"/>
      <c r="E16" s="108"/>
      <c r="F16" s="104"/>
      <c r="G16" s="108"/>
      <c r="H16" s="104"/>
      <c r="I16" s="108"/>
      <c r="J16" s="104"/>
      <c r="K16" s="108"/>
      <c r="L16" s="104"/>
      <c r="M16" s="108"/>
      <c r="N16" s="104"/>
      <c r="O16" s="106"/>
    </row>
    <row r="17" spans="1:39" ht="13.5" customHeight="1" x14ac:dyDescent="0.2">
      <c r="A17" s="96" t="s">
        <v>712</v>
      </c>
      <c r="B17" s="104"/>
      <c r="C17" s="105"/>
      <c r="D17" s="104"/>
      <c r="E17" s="105"/>
      <c r="F17" s="104"/>
      <c r="G17" s="105"/>
      <c r="H17" s="104"/>
      <c r="I17" s="118"/>
      <c r="J17" s="104"/>
      <c r="K17" s="105"/>
      <c r="L17" s="104"/>
      <c r="M17" s="105"/>
      <c r="N17" s="104"/>
      <c r="O17" s="106"/>
    </row>
    <row r="18" spans="1:39" ht="13.5" customHeight="1" x14ac:dyDescent="0.2">
      <c r="A18" s="96" t="s">
        <v>712</v>
      </c>
      <c r="B18" s="111"/>
      <c r="C18" s="108"/>
      <c r="D18" s="111"/>
      <c r="E18" s="108"/>
      <c r="F18" s="111"/>
      <c r="G18" s="119"/>
      <c r="H18" s="111"/>
      <c r="I18" s="119"/>
      <c r="J18" s="111"/>
      <c r="K18" s="108"/>
      <c r="L18" s="111"/>
      <c r="M18" s="108"/>
      <c r="N18" s="111"/>
      <c r="O18" s="105"/>
    </row>
    <row r="19" spans="1:39" ht="13.5" customHeight="1" x14ac:dyDescent="0.2">
      <c r="A19" s="96" t="s">
        <v>712</v>
      </c>
      <c r="B19" s="104"/>
      <c r="C19" s="105"/>
      <c r="D19" s="104"/>
      <c r="E19" s="105"/>
      <c r="F19" s="104"/>
      <c r="G19" s="105"/>
      <c r="H19" s="104"/>
      <c r="I19" s="118"/>
      <c r="J19" s="104"/>
      <c r="K19" s="105"/>
      <c r="L19" s="104"/>
      <c r="M19" s="105"/>
      <c r="N19" s="104"/>
      <c r="O19" s="106"/>
    </row>
    <row r="20" spans="1:39" ht="13.5" customHeight="1" x14ac:dyDescent="0.2">
      <c r="A20" s="96" t="s">
        <v>712</v>
      </c>
      <c r="B20" s="104"/>
      <c r="C20" s="105"/>
      <c r="D20" s="104"/>
      <c r="E20" s="105"/>
      <c r="F20" s="104"/>
      <c r="G20" s="105"/>
      <c r="H20" s="104"/>
      <c r="I20" s="118"/>
      <c r="J20" s="104"/>
      <c r="K20" s="105"/>
      <c r="L20" s="104"/>
      <c r="M20" s="105"/>
      <c r="N20" s="104"/>
      <c r="O20" s="106"/>
    </row>
    <row r="21" spans="1:39" ht="13.5" customHeight="1" x14ac:dyDescent="0.2">
      <c r="A21" s="96"/>
      <c r="B21" s="104"/>
      <c r="C21" s="104"/>
      <c r="D21" s="107"/>
      <c r="E21" s="105"/>
      <c r="F21" s="104"/>
      <c r="G21" s="105"/>
      <c r="H21" s="104"/>
      <c r="I21" s="105"/>
      <c r="J21" s="104"/>
      <c r="K21" s="105"/>
      <c r="L21" s="104"/>
      <c r="M21" s="105"/>
      <c r="N21" s="104"/>
      <c r="O21" s="62"/>
    </row>
    <row r="22" spans="1:39" ht="13.5" customHeight="1" x14ac:dyDescent="0.2">
      <c r="A22" s="96"/>
      <c r="B22" s="104"/>
      <c r="C22" s="104"/>
      <c r="D22" s="107"/>
      <c r="E22" s="105"/>
      <c r="F22" s="104"/>
      <c r="G22" s="105"/>
      <c r="H22" s="106"/>
      <c r="I22" s="105"/>
      <c r="J22" s="106"/>
      <c r="K22" s="105"/>
      <c r="L22" s="106"/>
      <c r="M22" s="105"/>
      <c r="N22" s="106"/>
      <c r="O22" s="62"/>
    </row>
    <row r="23" spans="1:39" ht="13.5" customHeight="1" x14ac:dyDescent="0.2">
      <c r="A23" s="14"/>
      <c r="B23" s="111"/>
      <c r="C23" s="111"/>
      <c r="D23" s="107"/>
      <c r="E23" s="109"/>
      <c r="F23" s="104"/>
      <c r="G23" s="108"/>
      <c r="H23" s="104"/>
      <c r="I23" s="108"/>
      <c r="J23" s="104"/>
      <c r="K23" s="109"/>
      <c r="L23" s="104"/>
      <c r="M23" s="109"/>
      <c r="N23" s="104"/>
    </row>
    <row r="24" spans="1:39" ht="13.5" customHeight="1" x14ac:dyDescent="0.2">
      <c r="A24" s="14" t="s">
        <v>7</v>
      </c>
      <c r="B24" s="111"/>
      <c r="C24" s="111"/>
      <c r="D24" s="112"/>
      <c r="E24" s="108"/>
      <c r="F24" s="104"/>
      <c r="G24" s="108"/>
      <c r="H24" s="104"/>
      <c r="I24" s="108"/>
      <c r="J24" s="104"/>
      <c r="K24" s="108"/>
      <c r="L24" s="104"/>
      <c r="M24" s="105"/>
      <c r="N24" s="104"/>
    </row>
    <row r="25" spans="1:39" s="1" customFormat="1" ht="13.5" customHeight="1" x14ac:dyDescent="0.2">
      <c r="A25" s="94" t="s">
        <v>7</v>
      </c>
      <c r="B25" s="104"/>
      <c r="C25" s="104"/>
      <c r="D25" s="112"/>
      <c r="E25" s="105"/>
      <c r="F25" s="104"/>
      <c r="G25" s="105"/>
      <c r="H25" s="104"/>
      <c r="I25" s="105"/>
      <c r="J25" s="104"/>
      <c r="K25" s="105"/>
      <c r="L25" s="104"/>
      <c r="M25" s="105"/>
      <c r="N25" s="104"/>
      <c r="O25" s="13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">
      <c r="A26" s="64"/>
      <c r="B26" s="111"/>
      <c r="C26" s="111"/>
      <c r="D26" s="112"/>
      <c r="E26" s="111"/>
      <c r="F26" s="111"/>
      <c r="G26" s="111"/>
      <c r="H26" s="106"/>
      <c r="I26" s="111"/>
      <c r="J26" s="106"/>
      <c r="K26" s="111"/>
      <c r="L26" s="106"/>
      <c r="M26" s="111"/>
      <c r="N26" s="106"/>
      <c r="O26" s="1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">
      <c r="A27" s="64"/>
      <c r="B27" s="111"/>
      <c r="C27" s="108"/>
      <c r="D27" s="107"/>
      <c r="E27" s="108"/>
      <c r="F27" s="108"/>
      <c r="G27" s="108"/>
      <c r="H27" s="106"/>
      <c r="I27" s="108"/>
      <c r="J27" s="106"/>
      <c r="K27" s="108"/>
      <c r="L27" s="106"/>
      <c r="M27" s="108"/>
      <c r="N27" s="106"/>
    </row>
    <row r="28" spans="1:39" ht="13.5" customHeight="1" x14ac:dyDescent="0.2">
      <c r="A28" s="64"/>
      <c r="B28" s="111"/>
      <c r="C28" s="108"/>
      <c r="D28" s="111"/>
      <c r="E28" s="108"/>
      <c r="F28" s="111"/>
      <c r="G28" s="109"/>
      <c r="H28" s="106"/>
      <c r="I28" s="108"/>
      <c r="J28" s="106"/>
      <c r="K28" s="108"/>
      <c r="L28" s="106"/>
      <c r="M28" s="108"/>
      <c r="N28" s="106"/>
    </row>
    <row r="29" spans="1:39" ht="13.5" customHeight="1" x14ac:dyDescent="0.2">
      <c r="A29" s="14"/>
      <c r="B29" s="111"/>
      <c r="C29" s="109"/>
      <c r="D29" s="113"/>
      <c r="E29" s="111"/>
      <c r="F29" s="111"/>
      <c r="G29" s="109"/>
      <c r="H29" s="106"/>
      <c r="I29" s="108"/>
      <c r="J29" s="106"/>
      <c r="K29" s="109"/>
      <c r="L29" s="106"/>
      <c r="M29" s="109"/>
      <c r="N29" s="106"/>
    </row>
    <row r="30" spans="1:39" ht="13.5" customHeight="1" x14ac:dyDescent="0.2">
      <c r="A30" s="14"/>
      <c r="B30" s="111"/>
      <c r="C30" s="108"/>
      <c r="D30" s="111"/>
      <c r="E30" s="108"/>
      <c r="F30" s="111"/>
      <c r="G30" s="109"/>
      <c r="H30" s="106"/>
      <c r="I30" s="108"/>
      <c r="J30" s="106"/>
      <c r="K30" s="108"/>
      <c r="L30" s="106"/>
      <c r="M30" s="108"/>
      <c r="N30" s="104"/>
    </row>
    <row r="31" spans="1:39" ht="13.5" customHeight="1" x14ac:dyDescent="0.2">
      <c r="A31" s="14"/>
      <c r="B31" s="111"/>
      <c r="C31" s="108"/>
      <c r="D31" s="111"/>
      <c r="E31" s="108"/>
      <c r="F31" s="111"/>
      <c r="G31" s="109"/>
      <c r="H31" s="106"/>
      <c r="I31" s="108"/>
      <c r="J31" s="106"/>
      <c r="K31" s="108"/>
      <c r="L31" s="106"/>
      <c r="M31" s="108"/>
      <c r="N31" s="106"/>
    </row>
    <row r="32" spans="1:39" ht="13.5" customHeight="1" x14ac:dyDescent="0.2">
      <c r="A32" s="64"/>
      <c r="B32" s="114"/>
      <c r="C32" s="109"/>
      <c r="D32" s="110"/>
      <c r="E32" s="111"/>
      <c r="F32" s="110"/>
      <c r="G32" s="109"/>
      <c r="H32" s="106"/>
      <c r="I32" s="110"/>
      <c r="J32" s="106"/>
      <c r="K32" s="109"/>
      <c r="L32" s="106"/>
      <c r="M32" s="109"/>
      <c r="N32" s="105"/>
    </row>
    <row r="33" spans="1:39" ht="13.5" customHeight="1" x14ac:dyDescent="0.2">
      <c r="A33" s="75" t="s">
        <v>1434</v>
      </c>
      <c r="B33" s="111"/>
      <c r="C33" s="108"/>
      <c r="D33" s="111"/>
      <c r="E33" s="108"/>
      <c r="F33" s="111"/>
      <c r="G33" s="109"/>
      <c r="H33" s="108"/>
      <c r="I33" s="108"/>
      <c r="J33" s="108"/>
      <c r="K33" s="108"/>
      <c r="L33" s="108"/>
      <c r="M33" s="108"/>
      <c r="N33" s="108"/>
    </row>
    <row r="34" spans="1:39" ht="13.5" customHeight="1" x14ac:dyDescent="0.2">
      <c r="A34" s="14"/>
      <c r="B34" s="111"/>
      <c r="C34" s="109"/>
      <c r="D34" s="113"/>
      <c r="E34" s="111"/>
      <c r="F34" s="111"/>
      <c r="G34" s="109"/>
      <c r="H34" s="111"/>
      <c r="I34" s="108"/>
      <c r="J34" s="111"/>
      <c r="K34" s="109"/>
      <c r="L34" s="111"/>
      <c r="M34" s="109"/>
      <c r="N34" s="111"/>
    </row>
    <row r="35" spans="1:39" ht="13.5" customHeight="1" x14ac:dyDescent="0.25">
      <c r="A35" s="16" t="s">
        <v>36</v>
      </c>
      <c r="B35" s="115">
        <v>420</v>
      </c>
      <c r="C35" s="109"/>
      <c r="D35" s="115">
        <v>420</v>
      </c>
      <c r="E35" s="109"/>
      <c r="F35" s="115">
        <v>420</v>
      </c>
      <c r="G35" s="109"/>
      <c r="H35" s="115">
        <v>420</v>
      </c>
      <c r="I35" s="109"/>
      <c r="J35" s="115">
        <v>420</v>
      </c>
      <c r="K35" s="109"/>
      <c r="L35" s="115">
        <v>420</v>
      </c>
      <c r="M35" s="109"/>
      <c r="N35" s="115">
        <v>420</v>
      </c>
    </row>
    <row r="36" spans="1:39" ht="13.5" customHeight="1" x14ac:dyDescent="0.2">
      <c r="A36" s="16" t="s">
        <v>1683</v>
      </c>
      <c r="B36" s="109">
        <v>0</v>
      </c>
      <c r="C36" s="109"/>
      <c r="D36" s="109">
        <v>0</v>
      </c>
      <c r="E36" s="109"/>
      <c r="F36" s="109">
        <v>0</v>
      </c>
      <c r="G36" s="109"/>
      <c r="H36" s="109">
        <v>0</v>
      </c>
      <c r="I36" s="109"/>
      <c r="J36" s="109">
        <v>0</v>
      </c>
      <c r="K36" s="109"/>
      <c r="L36" s="109">
        <v>0</v>
      </c>
      <c r="M36" s="109"/>
      <c r="N36" s="109">
        <v>0</v>
      </c>
    </row>
    <row r="37" spans="1:39" ht="13.5" customHeight="1" x14ac:dyDescent="0.2">
      <c r="A37" s="16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39" ht="13.5" customHeight="1" x14ac:dyDescent="0.2">
      <c r="A38" s="16" t="s">
        <v>24</v>
      </c>
      <c r="B38" s="116">
        <v>254</v>
      </c>
      <c r="C38" s="109"/>
      <c r="D38" s="116">
        <v>286</v>
      </c>
      <c r="E38" s="109"/>
      <c r="F38" s="116">
        <v>220</v>
      </c>
      <c r="G38" s="109"/>
      <c r="H38" s="116">
        <v>254</v>
      </c>
      <c r="I38" s="109"/>
      <c r="J38" s="116">
        <v>170</v>
      </c>
      <c r="K38" s="109"/>
      <c r="L38" s="116">
        <v>268</v>
      </c>
      <c r="M38" s="109"/>
      <c r="N38" s="116">
        <v>185</v>
      </c>
    </row>
    <row r="39" spans="1:39" ht="13.5" customHeight="1" x14ac:dyDescent="0.2">
      <c r="A39" s="16" t="s">
        <v>1683</v>
      </c>
      <c r="B39" s="109">
        <v>0</v>
      </c>
      <c r="C39" s="109"/>
      <c r="D39" s="109">
        <v>0</v>
      </c>
      <c r="E39" s="109"/>
      <c r="F39" s="109">
        <v>1</v>
      </c>
      <c r="G39" s="109"/>
      <c r="H39" s="109">
        <v>0</v>
      </c>
      <c r="I39" s="109"/>
      <c r="J39" s="109">
        <v>0</v>
      </c>
      <c r="K39" s="109"/>
      <c r="L39" s="109">
        <v>0</v>
      </c>
      <c r="M39" s="109"/>
      <c r="N39" s="109">
        <v>0</v>
      </c>
      <c r="O39" s="1"/>
    </row>
    <row r="40" spans="1:39" ht="13.5" customHeight="1" x14ac:dyDescent="0.2">
      <c r="A40" s="16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</row>
    <row r="41" spans="1:39" s="17" customFormat="1" ht="13.5" customHeight="1" x14ac:dyDescent="0.2">
      <c r="A41" s="95" t="s">
        <v>25</v>
      </c>
      <c r="B41" s="109">
        <v>6</v>
      </c>
      <c r="C41" s="109"/>
      <c r="D41" s="109">
        <v>6</v>
      </c>
      <c r="E41" s="109"/>
      <c r="F41" s="109">
        <v>6</v>
      </c>
      <c r="G41" s="109"/>
      <c r="H41" s="109">
        <v>6</v>
      </c>
      <c r="I41" s="109"/>
      <c r="J41" s="109">
        <v>6</v>
      </c>
      <c r="K41" s="109"/>
      <c r="L41" s="109">
        <v>6</v>
      </c>
      <c r="M41" s="109"/>
      <c r="N41" s="109">
        <v>6</v>
      </c>
      <c r="O41" s="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17" customFormat="1" ht="13.5" customHeight="1" x14ac:dyDescent="0.2">
      <c r="A42" s="16" t="s">
        <v>26</v>
      </c>
      <c r="B42" s="107">
        <v>24</v>
      </c>
      <c r="C42" s="108"/>
      <c r="D42" s="107">
        <v>15</v>
      </c>
      <c r="E42" s="105"/>
      <c r="F42" s="104">
        <v>18</v>
      </c>
      <c r="G42" s="105"/>
      <c r="H42" s="104">
        <v>47</v>
      </c>
      <c r="I42" s="105"/>
      <c r="J42" s="104">
        <v>25</v>
      </c>
      <c r="K42" s="105"/>
      <c r="L42" s="104">
        <v>22</v>
      </c>
      <c r="M42" s="105"/>
      <c r="N42" s="104">
        <v>9</v>
      </c>
      <c r="O42" s="13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17" customFormat="1" ht="13.5" customHeight="1" x14ac:dyDescent="0.2">
      <c r="A43" s="16" t="s">
        <v>27</v>
      </c>
      <c r="B43" s="107">
        <v>30</v>
      </c>
      <c r="C43" s="107"/>
      <c r="D43" s="107">
        <v>40</v>
      </c>
      <c r="E43" s="107"/>
      <c r="F43" s="107">
        <v>60</v>
      </c>
      <c r="G43" s="107"/>
      <c r="H43" s="107">
        <v>53</v>
      </c>
      <c r="I43" s="107"/>
      <c r="J43" s="107">
        <v>28</v>
      </c>
      <c r="K43" s="107"/>
      <c r="L43" s="107">
        <v>25</v>
      </c>
      <c r="M43" s="107"/>
      <c r="N43" s="107">
        <v>11</v>
      </c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s="17" customFormat="1" ht="13.5" customHeight="1" x14ac:dyDescent="0.2">
      <c r="A44" s="16" t="s">
        <v>28</v>
      </c>
      <c r="B44" s="107">
        <v>35</v>
      </c>
      <c r="C44" s="108"/>
      <c r="D44" s="107">
        <v>53</v>
      </c>
      <c r="E44" s="105"/>
      <c r="F44" s="104">
        <v>249</v>
      </c>
      <c r="G44" s="105"/>
      <c r="H44" s="104">
        <v>58</v>
      </c>
      <c r="I44" s="105"/>
      <c r="J44" s="104">
        <v>30</v>
      </c>
      <c r="K44" s="105"/>
      <c r="L44" s="104">
        <v>28</v>
      </c>
      <c r="M44" s="105"/>
      <c r="N44" s="104">
        <v>15</v>
      </c>
      <c r="O44" s="13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ht="13.5" customHeight="1" x14ac:dyDescent="0.2">
      <c r="N45" s="15"/>
    </row>
    <row r="46" spans="1:39" ht="13.5" customHeight="1" x14ac:dyDescent="0.2"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39" ht="13.5" customHeight="1" x14ac:dyDescent="0.2">
      <c r="A47" s="157" t="s">
        <v>1856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87"/>
    </row>
    <row r="48" spans="1:39" ht="13.5" customHeight="1" x14ac:dyDescent="0.2">
      <c r="A48" s="157" t="s">
        <v>1857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4" ht="13.5" customHeight="1" x14ac:dyDescent="0.2">
      <c r="E49" s="1"/>
      <c r="G49" s="1"/>
      <c r="I49" s="1"/>
      <c r="K49" s="1"/>
      <c r="M49" s="1"/>
    </row>
    <row r="50" spans="1:14" ht="13.5" customHeight="1" x14ac:dyDescent="0.2">
      <c r="E50" s="1"/>
      <c r="G50" s="1"/>
      <c r="I50" s="1"/>
      <c r="K50" s="1"/>
      <c r="M50" s="1"/>
    </row>
    <row r="51" spans="1:14" ht="13.5" customHeight="1" x14ac:dyDescent="0.2">
      <c r="A51" s="74" t="s">
        <v>1846</v>
      </c>
    </row>
    <row r="52" spans="1:14" ht="13.5" customHeight="1" x14ac:dyDescent="0.2">
      <c r="A52" s="74"/>
    </row>
    <row r="53" spans="1:14" ht="13.5" customHeight="1" x14ac:dyDescent="0.2">
      <c r="A53" s="83" t="s">
        <v>1684</v>
      </c>
      <c r="B53" s="77">
        <v>0</v>
      </c>
      <c r="C53" s="73"/>
      <c r="D53" s="77">
        <v>0</v>
      </c>
      <c r="E53" s="73"/>
      <c r="F53" s="77">
        <v>0</v>
      </c>
      <c r="G53" s="73"/>
      <c r="H53" s="77">
        <v>0</v>
      </c>
      <c r="I53" s="73"/>
      <c r="J53" s="77">
        <v>0</v>
      </c>
      <c r="K53" s="73"/>
      <c r="L53" s="77">
        <v>0</v>
      </c>
      <c r="M53" s="73"/>
      <c r="N53" s="77">
        <v>0</v>
      </c>
    </row>
    <row r="54" spans="1:14" ht="13.5" customHeight="1" x14ac:dyDescent="0.2">
      <c r="A54" s="83" t="s">
        <v>1685</v>
      </c>
      <c r="B54" s="77">
        <v>0</v>
      </c>
      <c r="C54" s="73"/>
      <c r="D54" s="77">
        <v>0</v>
      </c>
      <c r="E54" s="73"/>
      <c r="F54" s="77">
        <v>0</v>
      </c>
      <c r="G54" s="73"/>
      <c r="H54" s="77">
        <v>0</v>
      </c>
      <c r="I54" s="73"/>
      <c r="J54" s="77">
        <v>0</v>
      </c>
      <c r="K54" s="73"/>
      <c r="L54" s="77">
        <v>0</v>
      </c>
      <c r="M54" s="73"/>
      <c r="N54" s="77">
        <v>0</v>
      </c>
    </row>
    <row r="55" spans="1:14" ht="13.5" customHeight="1" x14ac:dyDescent="0.2">
      <c r="A55" s="76"/>
      <c r="B55" s="77"/>
      <c r="C55" s="73"/>
      <c r="D55" s="77"/>
      <c r="E55" s="73"/>
      <c r="F55" s="77"/>
      <c r="G55" s="73"/>
      <c r="H55" s="77"/>
      <c r="I55" s="73"/>
      <c r="J55" s="77"/>
      <c r="K55" s="73"/>
      <c r="L55" s="77"/>
      <c r="M55" s="73"/>
      <c r="N55" s="77"/>
    </row>
    <row r="56" spans="1:14" ht="13.5" customHeight="1" x14ac:dyDescent="0.2">
      <c r="A56" s="76" t="s">
        <v>25</v>
      </c>
      <c r="B56" s="77">
        <v>12</v>
      </c>
      <c r="C56" s="77"/>
      <c r="D56" s="77">
        <v>12</v>
      </c>
      <c r="E56"/>
      <c r="F56" s="77">
        <v>12</v>
      </c>
      <c r="G56"/>
      <c r="H56" s="77">
        <v>12</v>
      </c>
      <c r="I56"/>
      <c r="J56" s="77">
        <v>12</v>
      </c>
      <c r="K56"/>
      <c r="L56" s="77">
        <v>12</v>
      </c>
      <c r="M56"/>
      <c r="N56" s="77">
        <v>12</v>
      </c>
    </row>
    <row r="57" spans="1:14" ht="13.5" customHeight="1" x14ac:dyDescent="0.2">
      <c r="A57" s="76" t="s">
        <v>26</v>
      </c>
      <c r="B57" s="72">
        <v>27</v>
      </c>
      <c r="C57" s="72"/>
      <c r="D57" s="72">
        <v>32</v>
      </c>
      <c r="E57" s="72"/>
      <c r="F57" s="72">
        <v>20</v>
      </c>
      <c r="G57" s="72"/>
      <c r="H57" s="72">
        <v>47</v>
      </c>
      <c r="I57" s="72"/>
      <c r="J57" s="72">
        <v>30</v>
      </c>
      <c r="K57" s="72"/>
      <c r="L57" s="72">
        <v>27</v>
      </c>
      <c r="M57" s="72"/>
      <c r="N57" s="72">
        <v>10</v>
      </c>
    </row>
    <row r="58" spans="1:14" ht="13.5" customHeight="1" x14ac:dyDescent="0.2">
      <c r="A58" s="76" t="s">
        <v>27</v>
      </c>
      <c r="B58" s="72">
        <v>31</v>
      </c>
      <c r="C58" s="72"/>
      <c r="D58" s="72">
        <v>39</v>
      </c>
      <c r="E58" s="72"/>
      <c r="F58" s="72">
        <v>33</v>
      </c>
      <c r="G58" s="72"/>
      <c r="H58" s="72">
        <v>53</v>
      </c>
      <c r="I58" s="72"/>
      <c r="J58" s="72">
        <v>33</v>
      </c>
      <c r="K58" s="72"/>
      <c r="L58" s="72">
        <v>34</v>
      </c>
      <c r="M58" s="72"/>
      <c r="N58" s="72">
        <v>23</v>
      </c>
    </row>
    <row r="59" spans="1:14" ht="13.5" customHeight="1" x14ac:dyDescent="0.2">
      <c r="A59" s="76" t="s">
        <v>28</v>
      </c>
      <c r="B59" s="72">
        <v>35</v>
      </c>
      <c r="C59" s="72"/>
      <c r="D59" s="72">
        <v>45</v>
      </c>
      <c r="E59" s="72"/>
      <c r="F59" s="72">
        <v>45</v>
      </c>
      <c r="G59" s="72"/>
      <c r="H59" s="72">
        <v>61</v>
      </c>
      <c r="I59" s="72"/>
      <c r="J59" s="72">
        <v>35</v>
      </c>
      <c r="K59" s="72"/>
      <c r="L59" s="72">
        <v>59</v>
      </c>
      <c r="M59" s="72"/>
      <c r="N59" s="72">
        <v>79</v>
      </c>
    </row>
    <row r="60" spans="1:14" ht="13.5" customHeight="1" x14ac:dyDescent="0.2"/>
    <row r="61" spans="1:14" ht="13.5" customHeight="1" x14ac:dyDescent="0.2"/>
    <row r="62" spans="1:14" x14ac:dyDescent="0.2">
      <c r="A62" s="73"/>
    </row>
    <row r="63" spans="1:14" x14ac:dyDescent="0.2">
      <c r="A63" s="73"/>
    </row>
    <row r="64" spans="1:14" x14ac:dyDescent="0.2">
      <c r="A64" s="73"/>
    </row>
    <row r="65" spans="1:15" x14ac:dyDescent="0.2">
      <c r="A65" s="73"/>
    </row>
    <row r="66" spans="1:15" x14ac:dyDescent="0.2">
      <c r="A66" s="84"/>
    </row>
    <row r="69" spans="1:15" x14ac:dyDescent="0.2">
      <c r="A69" s="73"/>
    </row>
    <row r="70" spans="1:15" customFormat="1" x14ac:dyDescent="0.2">
      <c r="A70" s="1"/>
      <c r="B70" s="1"/>
      <c r="C70" s="1"/>
      <c r="D70" s="1"/>
      <c r="E70" s="7"/>
      <c r="F70" s="1"/>
      <c r="G70" s="7"/>
      <c r="H70" s="1"/>
      <c r="I70" s="7"/>
      <c r="J70" s="1"/>
      <c r="K70" s="7"/>
      <c r="L70" s="1"/>
      <c r="M70" s="7"/>
      <c r="N70" s="1"/>
      <c r="O70" s="13"/>
    </row>
    <row r="71" spans="1:15" customFormat="1" x14ac:dyDescent="0.2">
      <c r="A71" s="1"/>
      <c r="B71" s="1"/>
      <c r="C71" s="1"/>
      <c r="D71" s="1"/>
      <c r="E71" s="7"/>
      <c r="F71" s="1"/>
      <c r="G71" s="7"/>
      <c r="H71" s="1"/>
      <c r="I71" s="7"/>
      <c r="J71" s="1"/>
      <c r="K71" s="7"/>
      <c r="L71" s="1"/>
      <c r="M71" s="7"/>
      <c r="N71" s="1"/>
      <c r="O71" s="13"/>
    </row>
    <row r="72" spans="1:15" customFormat="1" x14ac:dyDescent="0.2">
      <c r="A72" s="1"/>
      <c r="B72" s="1"/>
      <c r="C72" s="1"/>
      <c r="D72" s="1"/>
      <c r="E72" s="7"/>
      <c r="F72" s="1"/>
      <c r="G72" s="7"/>
      <c r="H72" s="1"/>
      <c r="I72" s="7"/>
      <c r="J72" s="1"/>
      <c r="K72" s="7"/>
      <c r="L72" s="1"/>
      <c r="M72" s="7"/>
      <c r="N72" s="1"/>
      <c r="O72" s="13"/>
    </row>
    <row r="73" spans="1:15" customFormat="1" x14ac:dyDescent="0.2">
      <c r="A73" s="1"/>
      <c r="B73" s="1"/>
      <c r="C73" s="1"/>
      <c r="D73" s="1"/>
      <c r="E73" s="7"/>
      <c r="F73" s="1"/>
      <c r="G73" s="7"/>
      <c r="H73" s="1"/>
      <c r="I73" s="7"/>
      <c r="J73" s="1"/>
      <c r="K73" s="7"/>
      <c r="L73" s="1"/>
      <c r="M73" s="7"/>
      <c r="N73" s="1"/>
      <c r="O73" s="13"/>
    </row>
    <row r="74" spans="1:15" customFormat="1" x14ac:dyDescent="0.2">
      <c r="A74" s="1"/>
      <c r="B74" s="1"/>
      <c r="C74" s="1"/>
      <c r="D74" s="1"/>
      <c r="E74" s="7"/>
      <c r="F74" s="1"/>
      <c r="G74" s="7"/>
      <c r="H74" s="1"/>
      <c r="I74" s="7"/>
      <c r="J74" s="1"/>
      <c r="K74" s="7"/>
      <c r="L74" s="1"/>
      <c r="M74" s="7"/>
      <c r="N74" s="1"/>
      <c r="O74" s="13"/>
    </row>
    <row r="75" spans="1:15" customFormat="1" x14ac:dyDescent="0.2">
      <c r="A75" s="73"/>
      <c r="B75" s="1"/>
      <c r="C75" s="1"/>
      <c r="D75" s="1"/>
      <c r="E75" s="7"/>
      <c r="F75" s="1"/>
      <c r="G75" s="7"/>
      <c r="H75" s="1"/>
      <c r="I75" s="7"/>
      <c r="J75" s="1"/>
      <c r="K75" s="7"/>
      <c r="L75" s="1"/>
      <c r="M75" s="7"/>
      <c r="N75" s="1"/>
      <c r="O75" s="13"/>
    </row>
    <row r="76" spans="1:15" customFormat="1" x14ac:dyDescent="0.2">
      <c r="A76" s="1"/>
      <c r="B76" s="1"/>
      <c r="C76" s="1"/>
      <c r="D76" s="1"/>
      <c r="E76" s="7"/>
      <c r="F76" s="1"/>
      <c r="G76" s="7"/>
      <c r="H76" s="1"/>
      <c r="I76" s="7"/>
      <c r="J76" s="1"/>
      <c r="K76" s="7"/>
      <c r="L76" s="1"/>
      <c r="M76" s="7"/>
      <c r="N76" s="1"/>
      <c r="O76" s="13"/>
    </row>
    <row r="77" spans="1:15" customFormat="1" x14ac:dyDescent="0.2">
      <c r="A77" s="1"/>
      <c r="B77" s="1"/>
      <c r="C77" s="1"/>
      <c r="D77" s="1"/>
      <c r="E77" s="7"/>
      <c r="F77" s="1"/>
      <c r="G77" s="7"/>
      <c r="H77" s="1"/>
      <c r="I77" s="7"/>
      <c r="J77" s="1"/>
      <c r="K77" s="7"/>
      <c r="L77" s="1"/>
      <c r="M77" s="7"/>
      <c r="N77" s="1"/>
      <c r="O77" s="13"/>
    </row>
    <row r="78" spans="1:15" customFormat="1" x14ac:dyDescent="0.2">
      <c r="A78" s="1"/>
      <c r="B78" s="1"/>
      <c r="C78" s="1"/>
      <c r="D78" s="1"/>
      <c r="E78" s="7"/>
      <c r="F78" s="1"/>
      <c r="G78" s="7"/>
      <c r="H78" s="1"/>
      <c r="I78" s="7"/>
      <c r="J78" s="1"/>
      <c r="K78" s="7"/>
      <c r="L78" s="1"/>
      <c r="M78" s="7"/>
      <c r="N78" s="1"/>
      <c r="O78" s="13"/>
    </row>
    <row r="79" spans="1:15" customFormat="1" x14ac:dyDescent="0.2">
      <c r="A79" s="1"/>
      <c r="B79" s="1"/>
      <c r="C79" s="1"/>
      <c r="D79" s="1"/>
      <c r="E79" s="7"/>
      <c r="F79" s="1"/>
      <c r="G79" s="7"/>
      <c r="H79" s="1"/>
      <c r="I79" s="7"/>
      <c r="J79" s="1"/>
      <c r="K79" s="7"/>
      <c r="L79" s="1"/>
      <c r="M79" s="7"/>
      <c r="N79" s="1"/>
      <c r="O79" s="13"/>
    </row>
    <row r="80" spans="1:15" customFormat="1" x14ac:dyDescent="0.2">
      <c r="A80" s="1"/>
      <c r="B80" s="1"/>
      <c r="C80" s="1"/>
      <c r="D80" s="1"/>
      <c r="E80" s="7"/>
      <c r="F80" s="1"/>
      <c r="G80" s="7"/>
      <c r="H80" s="1"/>
      <c r="I80" s="7"/>
      <c r="J80" s="1"/>
      <c r="K80" s="7"/>
      <c r="L80" s="1"/>
      <c r="M80" s="7"/>
      <c r="N80" s="1"/>
      <c r="O80" s="13"/>
    </row>
    <row r="81" spans="1:15" customFormat="1" x14ac:dyDescent="0.2">
      <c r="A81" s="1"/>
      <c r="B81" s="1"/>
      <c r="C81" s="1"/>
      <c r="D81" s="1"/>
      <c r="E81" s="7"/>
      <c r="F81" s="1"/>
      <c r="G81" s="7"/>
      <c r="H81" s="1"/>
      <c r="I81" s="7"/>
      <c r="J81" s="1"/>
      <c r="K81" s="7"/>
      <c r="L81" s="1"/>
      <c r="M81" s="7"/>
      <c r="N81" s="1"/>
      <c r="O81" s="13"/>
    </row>
    <row r="82" spans="1:15" customFormat="1" x14ac:dyDescent="0.2">
      <c r="A82" s="1"/>
      <c r="B82" s="1"/>
      <c r="C82" s="1"/>
      <c r="D82" s="1"/>
      <c r="E82" s="7"/>
      <c r="F82" s="1"/>
      <c r="G82" s="7"/>
      <c r="H82" s="1"/>
      <c r="I82" s="7"/>
      <c r="J82" s="1"/>
      <c r="K82" s="7"/>
      <c r="L82" s="1"/>
      <c r="M82" s="7"/>
      <c r="N82" s="1"/>
      <c r="O82" s="13"/>
    </row>
    <row r="83" spans="1:15" customFormat="1" x14ac:dyDescent="0.2">
      <c r="A83" s="1"/>
      <c r="B83" s="1"/>
      <c r="C83" s="1"/>
      <c r="D83" s="1"/>
      <c r="E83" s="7"/>
      <c r="F83" s="1"/>
      <c r="G83" s="7"/>
      <c r="H83" s="1"/>
      <c r="I83" s="7"/>
      <c r="J83" s="1"/>
      <c r="K83" s="7"/>
      <c r="L83" s="1"/>
      <c r="M83" s="7"/>
      <c r="N83" s="1"/>
      <c r="O83" s="13"/>
    </row>
    <row r="84" spans="1:15" customFormat="1" x14ac:dyDescent="0.2">
      <c r="A84" s="1"/>
      <c r="B84" s="1"/>
      <c r="C84" s="1"/>
      <c r="D84" s="1"/>
      <c r="E84" s="7"/>
      <c r="F84" s="1"/>
      <c r="G84" s="7"/>
      <c r="H84" s="1"/>
      <c r="I84" s="7"/>
      <c r="J84" s="1"/>
      <c r="K84" s="7"/>
      <c r="L84" s="1"/>
      <c r="M84" s="7"/>
      <c r="N84" s="1"/>
      <c r="O84" s="13"/>
    </row>
    <row r="85" spans="1:15" customFormat="1" x14ac:dyDescent="0.2">
      <c r="A85" s="1"/>
      <c r="B85" s="1"/>
      <c r="C85" s="1"/>
      <c r="D85" s="1"/>
      <c r="E85" s="7"/>
      <c r="F85" s="1"/>
      <c r="G85" s="7"/>
      <c r="H85" s="1"/>
      <c r="I85" s="7"/>
      <c r="J85" s="1"/>
      <c r="K85" s="7"/>
      <c r="L85" s="1"/>
      <c r="M85" s="7"/>
      <c r="N85" s="1"/>
      <c r="O85" s="13"/>
    </row>
    <row r="86" spans="1:15" customFormat="1" x14ac:dyDescent="0.2">
      <c r="A86" s="1"/>
      <c r="B86" s="1"/>
      <c r="C86" s="1"/>
      <c r="D86" s="1"/>
      <c r="E86" s="7"/>
      <c r="F86" s="1"/>
      <c r="G86" s="7"/>
      <c r="H86" s="1"/>
      <c r="I86" s="7"/>
      <c r="J86" s="1"/>
      <c r="K86" s="7"/>
      <c r="L86" s="1"/>
      <c r="M86" s="7"/>
      <c r="N86" s="1"/>
      <c r="O86" s="13"/>
    </row>
    <row r="87" spans="1:15" customFormat="1" x14ac:dyDescent="0.2">
      <c r="A87" s="1"/>
      <c r="B87" s="1"/>
      <c r="C87" s="1"/>
      <c r="D87" s="1"/>
      <c r="E87" s="7"/>
      <c r="F87" s="1"/>
      <c r="G87" s="7"/>
      <c r="H87" s="1"/>
      <c r="I87" s="7"/>
      <c r="J87" s="1"/>
      <c r="K87" s="7"/>
      <c r="L87" s="1"/>
      <c r="M87" s="7"/>
      <c r="N87" s="1"/>
      <c r="O87" s="13"/>
    </row>
    <row r="88" spans="1:15" customFormat="1" x14ac:dyDescent="0.2">
      <c r="A88" s="1"/>
      <c r="B88" s="1"/>
      <c r="C88" s="1"/>
      <c r="D88" s="1"/>
      <c r="E88" s="7"/>
      <c r="F88" s="1"/>
      <c r="G88" s="7"/>
      <c r="H88" s="1"/>
      <c r="I88" s="7"/>
      <c r="J88" s="1"/>
      <c r="K88" s="7"/>
      <c r="L88" s="1"/>
      <c r="M88" s="7"/>
      <c r="N88" s="1"/>
      <c r="O88" s="13"/>
    </row>
    <row r="89" spans="1:15" customFormat="1" x14ac:dyDescent="0.2">
      <c r="A89" s="1"/>
      <c r="B89" s="1"/>
      <c r="C89" s="1"/>
      <c r="D89" s="1"/>
      <c r="E89" s="7"/>
      <c r="F89" s="1"/>
      <c r="G89" s="7"/>
      <c r="H89" s="1"/>
      <c r="I89" s="7"/>
      <c r="J89" s="1"/>
      <c r="K89" s="7"/>
      <c r="L89" s="1"/>
      <c r="M89" s="7"/>
      <c r="N89" s="1"/>
      <c r="O89" s="13"/>
    </row>
    <row r="90" spans="1:15" customFormat="1" x14ac:dyDescent="0.2">
      <c r="A90" s="1"/>
      <c r="B90" s="1"/>
      <c r="C90" s="1"/>
      <c r="D90" s="1"/>
      <c r="E90" s="7"/>
      <c r="F90" s="1"/>
      <c r="G90" s="7"/>
      <c r="H90" s="1"/>
      <c r="I90" s="7"/>
      <c r="J90" s="1"/>
      <c r="K90" s="7"/>
      <c r="L90" s="1"/>
      <c r="M90" s="7"/>
      <c r="N90" s="1"/>
      <c r="O90" s="13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3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3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3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3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3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3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3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3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3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3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3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3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3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3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3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3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3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3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3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3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3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3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3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3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3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3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3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3"/>
    </row>
  </sheetData>
  <mergeCells count="2">
    <mergeCell ref="A1:N1"/>
    <mergeCell ref="A2:M2"/>
  </mergeCells>
  <phoneticPr fontId="0" type="noConversion"/>
  <conditionalFormatting sqref="N9:N20 L9:L20 J9:J20 H9:H20 F9:F20 D9:D20">
    <cfRule type="cellIs" dxfId="1" priority="3" operator="greaterThan">
      <formula>$B$35</formula>
    </cfRule>
  </conditionalFormatting>
  <conditionalFormatting sqref="B9:N20">
    <cfRule type="cellIs" dxfId="0" priority="1" operator="greaterThan">
      <formula>B$38</formula>
    </cfRule>
  </conditionalFormatting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Monroe, Justin</cp:lastModifiedBy>
  <cp:lastPrinted>2021-05-10T17:41:31Z</cp:lastPrinted>
  <dcterms:created xsi:type="dcterms:W3CDTF">1997-06-20T18:04:37Z</dcterms:created>
  <dcterms:modified xsi:type="dcterms:W3CDTF">2021-08-26T18:00:22Z</dcterms:modified>
</cp:coreProperties>
</file>